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4820"/>
  </bookViews>
  <sheets>
    <sheet name="Расх. обязательства (дерево Б_1" sheetId="2" r:id="rId1"/>
  </sheets>
  <definedNames>
    <definedName name="_xlnm._FilterDatabase" localSheetId="0" hidden="1">'Расх. обязательства (дерево Б_1'!$A$10:$L$561</definedName>
    <definedName name="_xlnm.Print_Area" localSheetId="0">'Расх. обязательства (дерево Б_1'!$A$1:$L$570</definedName>
  </definedNames>
  <calcPr calcId="145621"/>
</workbook>
</file>

<file path=xl/calcChain.xml><?xml version="1.0" encoding="utf-8"?>
<calcChain xmlns="http://schemas.openxmlformats.org/spreadsheetml/2006/main">
  <c r="H525" i="2" l="1"/>
  <c r="I525" i="2"/>
  <c r="J525" i="2"/>
  <c r="K525" i="2"/>
  <c r="L525" i="2"/>
  <c r="G525" i="2"/>
  <c r="H137" i="2"/>
  <c r="I137" i="2"/>
  <c r="J137" i="2"/>
  <c r="K137" i="2"/>
  <c r="L137" i="2"/>
  <c r="G137" i="2"/>
  <c r="H12" i="2" l="1"/>
  <c r="I12" i="2"/>
  <c r="J12" i="2"/>
  <c r="K12" i="2"/>
  <c r="L12" i="2"/>
  <c r="H522" i="2" l="1"/>
  <c r="I522" i="2"/>
  <c r="J522" i="2"/>
  <c r="K522" i="2"/>
  <c r="L522" i="2"/>
  <c r="G522" i="2"/>
  <c r="H517" i="2"/>
  <c r="I517" i="2"/>
  <c r="J517" i="2"/>
  <c r="K517" i="2"/>
  <c r="L517" i="2"/>
  <c r="G517" i="2"/>
  <c r="H514" i="2"/>
  <c r="I514" i="2"/>
  <c r="J514" i="2"/>
  <c r="K514" i="2"/>
  <c r="L514" i="2"/>
  <c r="G514" i="2"/>
  <c r="H503" i="2"/>
  <c r="I503" i="2"/>
  <c r="J503" i="2"/>
  <c r="K503" i="2"/>
  <c r="L503" i="2"/>
  <c r="G503" i="2"/>
  <c r="H489" i="2"/>
  <c r="I489" i="2"/>
  <c r="J489" i="2"/>
  <c r="K489" i="2"/>
  <c r="L489" i="2"/>
  <c r="G489" i="2"/>
  <c r="H429" i="2"/>
  <c r="I429" i="2"/>
  <c r="J429" i="2"/>
  <c r="K429" i="2"/>
  <c r="L429" i="2"/>
  <c r="G429" i="2"/>
  <c r="H426" i="2"/>
  <c r="I426" i="2"/>
  <c r="J426" i="2"/>
  <c r="K426" i="2"/>
  <c r="L426" i="2"/>
  <c r="G426" i="2"/>
  <c r="H367" i="2"/>
  <c r="I367" i="2"/>
  <c r="J367" i="2"/>
  <c r="K367" i="2"/>
  <c r="L367" i="2"/>
  <c r="G367" i="2"/>
  <c r="H334" i="2"/>
  <c r="I334" i="2"/>
  <c r="J334" i="2"/>
  <c r="K334" i="2"/>
  <c r="L334" i="2"/>
  <c r="G334" i="2"/>
  <c r="H321" i="2"/>
  <c r="I321" i="2"/>
  <c r="J321" i="2"/>
  <c r="K321" i="2"/>
  <c r="L321" i="2"/>
  <c r="G321" i="2"/>
  <c r="H178" i="2"/>
  <c r="I178" i="2"/>
  <c r="J178" i="2"/>
  <c r="K178" i="2"/>
  <c r="L178" i="2"/>
  <c r="G178" i="2"/>
  <c r="G12" i="2"/>
  <c r="G488" i="2" l="1"/>
  <c r="I488" i="2"/>
  <c r="K488" i="2"/>
  <c r="L488" i="2"/>
  <c r="H488" i="2"/>
  <c r="J488" i="2"/>
  <c r="L11" i="2"/>
  <c r="H11" i="2"/>
  <c r="G11" i="2"/>
  <c r="G561" i="2" s="1"/>
  <c r="I11" i="2"/>
  <c r="K11" i="2"/>
  <c r="J11" i="2"/>
  <c r="K561" i="2" l="1"/>
  <c r="I561" i="2"/>
  <c r="L561" i="2"/>
  <c r="J561" i="2"/>
  <c r="H561" i="2"/>
</calcChain>
</file>

<file path=xl/sharedStrings.xml><?xml version="1.0" encoding="utf-8"?>
<sst xmlns="http://schemas.openxmlformats.org/spreadsheetml/2006/main" count="2898" uniqueCount="571">
  <si>
    <t/>
  </si>
  <si>
    <t>Предоставление единовременного денежного поощрения награжденным медалями Краснодарского края "Родительская доблесть"</t>
  </si>
  <si>
    <t>0330310840</t>
  </si>
  <si>
    <t>06</t>
  </si>
  <si>
    <t>10</t>
  </si>
  <si>
    <t>1) Постановление ГА КК "Об учреждении медали Краснодарского края "Родительская доблесть" от 21.12.2010 №1200; 
2) Постановление ГА КК "Об утверждении государственной программы Краснодарского края "Социальная поддержка граждан" от 05.10.2015 №938</t>
  </si>
  <si>
    <t>Единовременное денежное поощрение награжденным медалями Краснодарского края "Родительская доблесть"</t>
  </si>
  <si>
    <t>0330310330</t>
  </si>
  <si>
    <t>Реализация мероприятий, связанные с изготовлением медалей Краснодарского края "Родительская доблесть" и организацией награждения ими</t>
  </si>
  <si>
    <t>Мероприятия, связанные с изготовлением медалей Краснодарского края "Родительская доблесть" и организацией награждения ими</t>
  </si>
  <si>
    <t>04</t>
  </si>
  <si>
    <t>0310441220</t>
  </si>
  <si>
    <t>03</t>
  </si>
  <si>
    <t>Предоставление мер социальной поддержки инвалидов боевых действий и членов семей военнослужащих, погибших при исполнении воинского долга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</si>
  <si>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дополнительных мерах социальной поддержки инвалидов боевых действий и членов семей военнослужащих, погибших при исполнении воинского долга" от 03.10.2014 №3025-КЗ</t>
  </si>
  <si>
    <t>Меры социальной поддержки инвалидов боевых действий и членов семей военнослужащих, погибших при исполнении воинского долга</t>
  </si>
  <si>
    <t>0310841000</t>
  </si>
  <si>
    <t>Предоставление дополнительных мер социальной поддержки по оплате  проезда на междугородном транспорте к месту реабилитации (туда и обратно) инвалидов по зрению и лиц, сопровождающих инвалидов по зрению 1 группы, при их сопровождении к месту реабилитации (туда и обратно) и от места реабилитации (туда и обратно)</t>
  </si>
  <si>
    <t>1) Закон КК "О дополнительных мерах социальной поддержки по оплате проезда отдельных категорий жителей Краснодарского края на 2006 - 2018 годы" от 13.02.2006 №987-КЗ; 
2) Постановление ГА КК "Об утверждении государственной программы Краснодарского края "Социальная поддержка граждан" от 05.10.2015 №938</t>
  </si>
  <si>
    <t>Дополнительные меры социальной поддержки по оплате проезда на междугородном транспорте к месту реабилитации (туда и обратно) инвалидов по зрению и лиц, сопровождающих инвалидов по зрению 1 группы, при их сопровождении к месту реабилитации (туда и обратно) и от места реабилитации (туда и обратно)</t>
  </si>
  <si>
    <t>0310743120</t>
  </si>
  <si>
    <t>Предоставление единовременной денежной выплаты лицам, награжденным орденом "За выдающийся вклад в развитие кубанского казачества"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</si>
  <si>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наградах Краснодарского края за вклад в дело служения кубанскому казачеству" от 01.07.2008 №1518-КЗ</t>
  </si>
  <si>
    <t>Единовременная денежная выплата лицам, награжденным орденом "За выдающийся вклад в развитие кубанского казачества"</t>
  </si>
  <si>
    <t>0310841050</t>
  </si>
  <si>
    <t>Предоставление пособий на оплату проезда лицам, нуждающимся в проведении гемодиализа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</si>
  <si>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выплате пособий на оплату проезда лицам, нуждающимся в проведении гемодиализа" от 06.02.2008 №1388-КЗ</t>
  </si>
  <si>
    <t>Пособие на оплату проезда в лечебные учреждения</t>
  </si>
  <si>
    <t>0310541040</t>
  </si>
  <si>
    <t>Предоставление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</t>
  </si>
  <si>
    <t>1) Закон КК "О компенсации расходов, связанных с эксплуатацией транспортных средств, некоторым категориям жителей Краснодарского края" от 29.04.2008 №1457-КЗ; 
2) Постановление ГА КК "Об утверждении государственной программы Краснодарского края "Социальная поддержка граждан" от 05.10.2015 №938</t>
  </si>
  <si>
    <t>Компенсация расходов, связанных с эксплуатацией транспортных средств, отдельным категориям граждан</t>
  </si>
  <si>
    <t>0310742090</t>
  </si>
  <si>
    <t>Предоставление ежемесячной денежной выплаты гражданам, удостоенным звания Герой Кубани в соответствии с Законом Краснодарского края от 5 мая 2006 года № 1026-КЗ "О статусе Героев Кубани и Героев труда Кубани"</t>
  </si>
  <si>
    <t>1) Закон КК "О статусе Героев Кубани и Героев труда Кубани" от 05.05.2006 №1026-КЗ; 
2) Постановление ГА КК "Об утверждении государственной программы Краснодарского края "Социальная поддержка граждан" от 05.10.2015 №938</t>
  </si>
  <si>
    <t>Ежемесячная денежная выплата Героям Кубани</t>
  </si>
  <si>
    <t>0310742080</t>
  </si>
  <si>
    <t>Предоставление ежемесячной денежной выплаты гражданам, удостоенным звания Героя труда Кубани в соответствии с Законом Краснодарского края от 5 мая 2006 года № 1026-КЗ "О статусе Героев Кубани и Героев труда Кубани"</t>
  </si>
  <si>
    <t>Ежемесячная денежная выплата Героям труда Кубани</t>
  </si>
  <si>
    <t>0310713230</t>
  </si>
  <si>
    <t>Предоставление субсидий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в соответствии с Законом Краснодарского края от 5 мая 2006 года № 1026-КЗ "О статусе Героев Кубани и Героев труда Кубани"</t>
  </si>
  <si>
    <t>Предоставление льгот гражданам, удостоенным званий Героев Кубани и Героев труда Кубани в соответствии с Законом Краснодарского края от 5 мая 2006 года N 1026-КЗ "О статусе Героев Кубани и Героев труда Кубани"</t>
  </si>
  <si>
    <t>Отдельные меры социальной поддержки Героев Кубани и Героев труда Кубани</t>
  </si>
  <si>
    <t>0310441060</t>
  </si>
  <si>
    <t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</t>
  </si>
  <si>
    <t>1) Закон КК "О ежемесячном пособии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 от 05.11.2002 №537-КЗ; 
2) Постановление ГА КК "Об утверждении государственной программы Краснодарского края "Социальная поддержка граждан" от 05.10.2015 №938</t>
  </si>
  <si>
    <t>Ежемесячное пособие вдовам</t>
  </si>
  <si>
    <t>0310441150</t>
  </si>
  <si>
    <t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</si>
  <si>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 от 07.06.2004 №719-КЗ</t>
  </si>
  <si>
    <t>Ежемесячное пособие родителям погибших</t>
  </si>
  <si>
    <t>0310242060</t>
  </si>
  <si>
    <t>Предоставление ежегодной денежной выплаты лицам, подвергшимся радиационным воздействиям, и их семьям</t>
  </si>
  <si>
    <t>1) Закон КК "О ежегодной денежной выплате отдельным категориям граждан, подвергшихся радиационным воздействиям, и их семьям" от 27.03.2007 №1209-КЗ; 
2) Постановление ГА КК "Об утверждении государственной программы Краснодарского края "Социальная поддержка граждан" от 05.10.2015 №938</t>
  </si>
  <si>
    <t>Ежегодная денежная выплата лицам, подвергшимся радиационным воздействиям, и их семьям</t>
  </si>
  <si>
    <t>99900R1980</t>
  </si>
  <si>
    <t>Реализация мер социальной поддержки Героев Социалистического Труда, Героев труда Российской Федерации и полных кавалеров ордена Трудовой Славы</t>
  </si>
  <si>
    <t>1) Постановление ГА КК "О министерстве труда и социального развития Краснодарского края" от 21.12.2015 №1240; 
2) Соглашение "О реализации мер социальной поддержки Героев Советского Союза, Героев Российской Федерации и полных кавалеров ордена Славы, Героев Социалистического Труда, Героев Труда Российской Федерации и полных кавалеров ордена Трудовой Славы" от 25.03.2007 №28-28; 
3) Приказ "Об определении порядка расходования средств на предоставление мер социальной поддержки, установленных Законом Российской Федерации "О статусе Героев Советского Союза, Героев Российской Федерации и полных кавалеров ордена Славы", Федеральным законом "О предоставлении социальных гарантий Героям Социалистического Труда, Героям Труда Российской Федерации и полным кавалерам ордена Трудовой Славы" и Постановлением Верховного Совета Российской Федерации "О порядке введения в действие Закона Российской Федерации "О статусе Героев Советского Союза, Героев Российской Федерации и полных кавалеров ордена Славы" от 12.07.2017 №985</t>
  </si>
  <si>
    <t>Социальная поддержка Героев Социалистического Труда, Героев Труда Российской Федерации и полных кавалеров ордена Трудовой Славы</t>
  </si>
  <si>
    <t>99900R0090</t>
  </si>
  <si>
    <t>Реализация мер социальной поддержки Героев Советского Союза, Героев Российской Федерации и полных кавалеров ордена Славы</t>
  </si>
  <si>
    <t>Социальная поддержка Героев Советского Союза, Героев Российской Федерации и полных кавалеров ордена Славы</t>
  </si>
  <si>
    <t>0330255730</t>
  </si>
  <si>
    <t>Предоставление ежемесячной выплаты в связи с рождением (усыновлением) первого ребенка</t>
  </si>
  <si>
    <t>1) Постановление ГА КК "О министерстве труда и социального развития Краснодарского края" от 21.12.2015 №1240; 
2) Постановление ГА КК "Об утверждении государственной программы Краснодарского края "Социальная поддержка граждан" от 05.10.2015 №938</t>
  </si>
  <si>
    <t>Ежемесячная выплата в связи с рождением (усыновлением) первого ребенка</t>
  </si>
  <si>
    <t>0330559400</t>
  </si>
  <si>
    <t>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года № 120-ФЗ "Об основах системы профилактики безнадзорности и правонарушений несовершеннолетних"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</si>
  <si>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1) Постановление ГА КК "Об утверждении государственной программы Краснодарского края "Социальная поддержка граждан" от 05.10.2015 №938; 
2) Постановление ГА КК "О деятельности, связанной с перевозкой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пределах территории Краснодарского края" от 18.02.2005 №120</t>
  </si>
  <si>
    <t>0311151340</t>
  </si>
  <si>
    <t>Осуществление полномочий по обеспечению жильем отдельных категорий граждан, установленных Федеральным законом от 12 января 1995 года 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1941—1945 годов"</t>
  </si>
  <si>
    <t>1) Закон КК "О мерах социальной поддержки по обеспечению жильем граждан отдельных категорий" от 28.07.2006 №1077-КЗ; 
2) Постановление ГА КК "Об утверждении государственной программы Краснодарского края "Социальная поддержка граждан" от 05.10.2015 №938</t>
  </si>
  <si>
    <t>0311151760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</si>
  <si>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</si>
  <si>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0330252700</t>
  </si>
  <si>
    <t xml:space="preserve">Предоставление выплаты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№81-ФЗ "О государственных пособиях гражданам, имеющим детей" 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</si>
  <si>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</si>
  <si>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0310251370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</si>
  <si>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</si>
  <si>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0810352940</t>
  </si>
  <si>
    <t>Предоставление материальной помощи в период прохождения профессионального обучения и получения дополнительного профессионального образования по направлению органов службы занятости</t>
  </si>
  <si>
    <t>1) Постановление ГА КК "Об утверждении государственной программы Краснодарского края "Содействие занятости населения" и о признании утратившими силу некоторых нормативных правовых актов главы администрации (губернатора) Краснодарского края" от 16.11.2015 №1036; 
2) Закон КК "Об органах труда и занятости населения Краснодарского края" от 28.06.2007 №1258-КЗ</t>
  </si>
  <si>
    <t>Материальная помощь в период прохождения профессионального обучения и получения дополнительного профессионального образования по направлению органов службы занятости</t>
  </si>
  <si>
    <t>0810352930</t>
  </si>
  <si>
    <t>Предоставление материальной помощи в связи с истечением установленного периода выплаты пособия по безработице</t>
  </si>
  <si>
    <t>Материальная помощь в связи с истечением установленного периода выплаты пособия по безработице</t>
  </si>
  <si>
    <t>0810352920</t>
  </si>
  <si>
    <t>Выплата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</t>
  </si>
  <si>
    <t>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</t>
  </si>
  <si>
    <t>0810352910</t>
  </si>
  <si>
    <t>Предоставление пособий по безработице</t>
  </si>
  <si>
    <t>Пособие по безработице</t>
  </si>
  <si>
    <t>0810352950</t>
  </si>
  <si>
    <t>01</t>
  </si>
  <si>
    <t>Выплата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</t>
  </si>
  <si>
    <t>Пенсия, назначенная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</t>
  </si>
  <si>
    <t>0310552800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</si>
  <si>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</si>
  <si>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1) Постановление ГА КК "Об утверждении государственной программы Краснодарского края "Социальная поддержка граждан" от 05.10.2015 №938; 
2) Постановление ГА КК "О Правилах выплаты инвалидам компенсации страховых премий по договору обязательного страхования гражданской ответственности владельцев транспортных средств" от 11.10.2005 №910</t>
  </si>
  <si>
    <t>0330253870</t>
  </si>
  <si>
    <t>Предоставление выплаты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N 81-ФЗ "О государственных пособиях гражданам, имеющим детей"</t>
  </si>
  <si>
    <t>Выплата пособия по беременности и родам</t>
  </si>
  <si>
    <t>0330253860</t>
  </si>
  <si>
    <t>Выплата единовременного пособия женщинам, вставшим на учет в медицинских организациях в ранние сроки беременности</t>
  </si>
  <si>
    <t>0330253850</t>
  </si>
  <si>
    <t>Выплата единовременного пособия при рождении ребенка</t>
  </si>
  <si>
    <t>0330253810</t>
  </si>
  <si>
    <t>1) Закон КК "О пособии на ребенка" от 15.12.2004 №807-КЗ; 
2) Постановление ГА КК "Об утверждении государственной программы Краснодарского края "Социальная поддержка граждан" от 05.10.2015 №938</t>
  </si>
  <si>
    <t>Выплата ежемесячного пособия по уходу за ребенком</t>
  </si>
  <si>
    <t>1) Закон КК "О пособии на ребенка" от 15.12.2004 №807-КЗ; 
2) Закон КК "О туристской деятельности в Краснодарском крае" от 25.10.2005 №938-КЗ</t>
  </si>
  <si>
    <t>0330352600</t>
  </si>
  <si>
    <t>Предоставление выплаты единовременного пособия при всех формах устройства детей, лишенных родительского попечения, в семью</t>
  </si>
  <si>
    <t>Выплата единовременного пособия при всех формах устройства детей, лишенных родительского попечения, в семью</t>
  </si>
  <si>
    <t>0310252400</t>
  </si>
  <si>
    <t>Предоставление гражданам государственных единовременных пособий и ежемесячных денежных компенсаций при возникновении поствакцинальных осложнений</t>
  </si>
  <si>
    <t>1) Постановление ГА КК "О выплате государственных единовременных пособий и ежемесячных денежных компенсаций при возникновении поствакцинальных осложнений, а также компенсаций страховых премий по договору обязательного страхования" от 30.03.2005 №262; 
2) Постановление ГА КК "Об утверждении государственной программы Краснодарского края "Социальная поддержка граждан" от 05.10.2015 №938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</si>
  <si>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</si>
  <si>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0310752200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</si>
  <si>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</si>
  <si>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Постановление ГА КК "Об утверждении государственной программы Краснодарского края "Социальная поддержка граждан" от 05.10.2015 №938</t>
  </si>
  <si>
    <t>0310352530</t>
  </si>
  <si>
    <t>Осуществление оплаты жилищно-коммунальных услуг отдельным категориям граждан (ветераны)</t>
  </si>
  <si>
    <t>1) Закон КК "О компенсации жителям Краснодарского края расходов на оплату жилого помещения и коммунальных услуг" от 28.07.2006 №1070-КЗ; 
2) Постановление ГА КК "Об утверждении государственной программы Краснодарского края "Социальная поддержка граждан" от 05.10.2015 №938</t>
  </si>
  <si>
    <t>Оплата жилищно-коммунальных услуг отдельным категориям граждан (ветераны)</t>
  </si>
  <si>
    <t>0310352520</t>
  </si>
  <si>
    <t>Осуществление оплаты жилищно-коммунальных услуг отдельным категориям граждан (граждане, подвергшиеся воздействию радиации вследствие катастрофы на Чернобыльской АЭС)</t>
  </si>
  <si>
    <t>Оплата жилищно-коммунальных услуг отдельным категориям граждан (граждане, подвергшиеся воздействию радиации вследствие катастрофы на Чернобыльской АЭС)</t>
  </si>
  <si>
    <t>0310352510</t>
  </si>
  <si>
    <t>Осуществление оплаты жилищно-коммунальных услуг отдельным категориям граждан (инвалиды)</t>
  </si>
  <si>
    <t>1) Постановление ГА КК "Об утверждении государственной программы Краснодарского края "Социальная поддержка граждан" от 05.10.2015 №938; 
2) Соглашение "О предоставлении бюджету Краснодарского края из федерального бюджета бюджетного кредита для частичного покрытия дефицита бюджета Краснодарского края" от 13.03.2017 №01-01-06/06-99</t>
  </si>
  <si>
    <t>Оплата жилищно-коммунальных услуг отдельным категориям граждан (инвалиды)</t>
  </si>
  <si>
    <t>0330460900</t>
  </si>
  <si>
    <t>Предоставление субвенций на осуществление отдельных государственных полномочий по организации оздоровления и отдыха детей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</si>
  <si>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 от 03.03.2010 №1909-КЗ</t>
  </si>
  <si>
    <t>Субвенции на осуществление отдельных государственных полномочий Краснодарского края по организации оздоровления и отдыха детей</t>
  </si>
  <si>
    <t>0330460880</t>
  </si>
  <si>
    <t>Предоставление субвенций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</si>
  <si>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"Об организации и осуществлении деятельности по опеке и попечительству в Краснодарском крае" от 29.12.2007 №1370-КЗ; 
3) Закон КК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от 29.12.2007 №1372-КЗ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</si>
  <si>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</si>
  <si>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0330460890</t>
  </si>
  <si>
    <t>Предоставление субвенций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</si>
  <si>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комиссиях по делам несовершеннолетних и защите их прав в Краснодарском крае" от 13.11.2006 №1132-КЗ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</si>
  <si>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</si>
  <si>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0510461020</t>
  </si>
  <si>
    <t>Предоставление субвенций на осуществление отдельных государственных полномочий по выплате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</si>
  <si>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1) Закон КК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от 15.12.2004 №805-КЗ; 
2) Постановление ГА КК "Об утверждении государственной программы Краснодарского края "Дети Кубани" от 12.10.2015 №964; 
3) Закон КК "Об обеспечении дополнительных гарантий по социальной поддержке детей-сирот и детей, оставшихся без попечения родителей, в Краснодарском крае" от 31.05.2005 №880-КЗ</t>
  </si>
  <si>
    <t>Субвенции на 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</si>
  <si>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0510460580</t>
  </si>
  <si>
    <t>Предоставление субвенций на 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</si>
  <si>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Субвенции на 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</si>
  <si>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0330460730</t>
  </si>
  <si>
    <t>Предоставление субвенций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</si>
  <si>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1) Закон КК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от 15.12.2004 №805-КЗ; 
2) Закон КК "О патронате в Краснодарском крае" от 19.07.2011 №2312-КЗ; 
3) Постановление ГА КК "Об утверждении государственной программы Краснодарского края "Социальная поддержка граждан" от 05.10.2015 №938</t>
  </si>
  <si>
    <t>Субвенции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</si>
  <si>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0330460720</t>
  </si>
  <si>
    <t>Предоставление субвенций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</si>
  <si>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Субвенции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</si>
  <si>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0330460700</t>
  </si>
  <si>
    <t>Предоставление субвенций на осуществление отдельных государственных полномочий по выплате денежных средств на обеспечение бесплатного проезда на городском, пригородном, в сельской местности - на внутрирайонном транспорте (кроме такси)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 (за исключением детей, обучающихся в федеральных образовательных организациях)</t>
  </si>
  <si>
    <t>1) Закон КК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от 15.12.2004 №805-КЗ; 
2) Постановление ГА КК "Об утверждении Положения о порядке проезда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на городском, пригородном, в сельской местности на внутрирайонном транспорте в Краснодарском крае" от 31.12.2004 №1372; 
3) Постановление ГА КК "Об утверждении государственной программы Краснодарского края "Социальная поддержка граждан" от 05.10.2015 №938; 
4) Закон КК "Об обеспечении дополнительных гарантий по социальной поддержке детей-сирот и детей, оставшихся без попечения родителей, в Краснодарском крае" от 31.05.2005 №880-КЗ</t>
  </si>
  <si>
    <t>Субвенции на осуществление отдельных государственных полномочий по выплате денежных средств на обеспечение бесплатного проезда на городском, пригородном, в сельской местности - на внутрирайонном транспорте (кроме такси)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 (за исключением детей, обучающихся в федеральных образовательных организациях)</t>
  </si>
  <si>
    <t>0330460680</t>
  </si>
  <si>
    <t>Предоставление субвенций на 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</si>
  <si>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1) Закон КК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от 15.12.2004 №805-КЗ; 
2) Закон КК "О мерах государственной поддержки семейных форм жизнеустройства и воспитания детей-сирот и детей, оставшихся без попечения родителей, в Краснодарском крае" от 13.10.2009 №1836-КЗ; 
3) Постановление ГА КК "Об утверждении государственной программы Краснодарского края "Социальная поддержка граждан" от 05.10.2015 №938</t>
  </si>
  <si>
    <t>Субвенции на 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</si>
  <si>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0330460670</t>
  </si>
  <si>
    <t>Предоставление субвенций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</si>
  <si>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Субвенции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</si>
  <si>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0510660840</t>
  </si>
  <si>
    <t>07</t>
  </si>
  <si>
    <t>Предоставление субвенций на 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</si>
  <si>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Субвенции на 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</si>
  <si>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0510462340</t>
  </si>
  <si>
    <t>Предоставление субвенций на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</si>
  <si>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1) Закон КК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от 15.12.2004 №805-КЗ; 
2) Постановление ГА КК "Об утверждении государственной программы Краснодарского края "Дети Кубани" от 12.10.2015 №964</t>
  </si>
  <si>
    <t>Субвенции на 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</si>
  <si>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05104R0820</t>
  </si>
  <si>
    <t>Предоставление 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</si>
  <si>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1) Закон КК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от 15.12.2004 №805-КЗ; 
2) Постановление ГА КК "Об утверждении государственной программы Краснодарского края "Дети Кубани" от 12.10.2015 №964; 
3) Закон КК "Об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крае" от 03.06.2009 №1748-КЗ</t>
  </si>
  <si>
    <t>Субвенции на 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</si>
  <si>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0510462730</t>
  </si>
  <si>
    <t>Предоставление субвенций на осуществление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"Об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крае"</t>
  </si>
  <si>
    <t>Субвенции на осуществление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"Об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крае"</t>
  </si>
  <si>
    <t>05</t>
  </si>
  <si>
    <t>0510660590</t>
  </si>
  <si>
    <t>Предоставление субсидий на организацию отдыха детей в профильных лагерях, организованных муниципальными образовательными организациями, осуществляющими организацию отдыха и оздоровления обучающихся в каникулярное время с дневным пребыванием с обязательной организацией их питания</t>
  </si>
  <si>
    <t>1) Постановление ГА КК "Об утверждении государственной программы Краснодарского края "Дети Кубани" от 12.10.2015 №964; 
2) Закон КК "Об обеспечении прав детей на отдых и оздоровление в Краснодарском крае" от 29.03.2005 №849-КЗ</t>
  </si>
  <si>
    <t>Предоставление субсидий на организацию отдыха детей в каникулярное время на базе муниципальных учреждений, осуществляющих организацию отдыха детей в Краснодарском крае.</t>
  </si>
  <si>
    <t>Субсидии на реализацию мероприятий государственной программы Краснодарского края "Дети Кубани"</t>
  </si>
  <si>
    <t>0310141310</t>
  </si>
  <si>
    <t>Осуществление дополнительного материального обеспечения лиц, замещавших государственные должности Краснодарского края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</si>
  <si>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дополнительном материальном обеспечении лиц, замещавших государственные должности и должности государственной гражданской службы Краснодарского края" от 21.07.2005 №920-КЗ</t>
  </si>
  <si>
    <t>Дополнительное материальное обеспечение лиц, замещавших государственные должности Краснодарского края</t>
  </si>
  <si>
    <t>0310141300</t>
  </si>
  <si>
    <t>Выплата пособий отдельным категориям работников Краснодарского края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</si>
  <si>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государственной поддержке отдельных категорий работников Краснодарского края" от 21.07.2005 №921-КЗ</t>
  </si>
  <si>
    <t>0310141280</t>
  </si>
  <si>
    <t>Выплата пенсии за выслугу лет лицам, замещавшим должности государственной гражданской службы Краснодарского края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</si>
  <si>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пенсии за выслугу лет лицам, замещавшим должности государственной гражданской службы Краснодарского края" от 03.12.2013 №2840-КЗ</t>
  </si>
  <si>
    <t>0410411490</t>
  </si>
  <si>
    <t>Изготовление дипломов лауреатов ежегодных именных премий главы администрации (губернатора) Краснодарского края для людей с ограниченными возможностями</t>
  </si>
  <si>
    <t>Выплата ежегодных именных премий главы администрации (губернатора) Краснодарского края для людей с ограниченными возможностями</t>
  </si>
  <si>
    <t>1) Постановление ГА КК "Об учреждении ежегодных именных премий главы администрации (губернатора) Краснодарского края для людей с ограниченными возможностями" от 28.01.2009 №38; 
2) Постановление ГА КК "Об утверждении государственной программы Краснодарского края "Доступная среда" от 12.10.2015 №969</t>
  </si>
  <si>
    <t xml:space="preserve">Реализация мероприятий государственной программы Краснодарского края "Доступная среда" </t>
  </si>
  <si>
    <t>0410442190</t>
  </si>
  <si>
    <t>Ежегодные именные премии главы администрации (губернатора) Краснодарского края для людей с ограниченными возможностями</t>
  </si>
  <si>
    <t>0311151350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</si>
  <si>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</si>
  <si>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2310109570</t>
  </si>
  <si>
    <t>Создание автоматизированных рабочих мест и разработка сервисов для организации межведомственного электронного взаимодействия при предоставлении государственных социальных услуг, включая приобретение компьютерной техники и программного обеспечения</t>
  </si>
  <si>
    <t>1) Постановление ГА КК "Об утверждении государственной программы Краснодарского края "Информационное общество Кубани" от 12.10.2015 №960; 
2) Закон КК "Об информационных системах и информатизации Краснодарского края" от 01.07.2008 №1517-КЗ</t>
  </si>
  <si>
    <t>Мероприятия государственной программы Краснодарского края "Информационное общество Кубани"</t>
  </si>
  <si>
    <t>9990011530</t>
  </si>
  <si>
    <t>02</t>
  </si>
  <si>
    <t>Реализация мероприятий по обеспечению мобилизационной готовности экономики</t>
  </si>
  <si>
    <t>1) Постановление ГА КК "О министерстве труда и социального развития Краснодарского края" от 21.12.2015 №1240; 
2) Постановление ГА КК "О мобилизационной подготовке исполнительных органов власти Краснодарского края,  органов местного самоуправления и организаций" от 29.09.2011 №17с</t>
  </si>
  <si>
    <t>Мероприятия по обеспечению мобилизационной готовности экономики</t>
  </si>
  <si>
    <t>2710113280</t>
  </si>
  <si>
    <t>12</t>
  </si>
  <si>
    <t>Предоставление субъектам деятельности в сфере промышленности, созданным общественными объединениями инвалидов (за исключением государственных и муниципальных учреждений), субсидий в целях финансового обеспечения затрат в связи с производством товаров в части заработной платы инвалидов</t>
  </si>
  <si>
    <t>1) Закон КК "О промышленной политике в Краснодарском крае" от 25.06.2015 №3206-КЗ; 
2) Постановление ГА КК "Об утверждении государственной программы Краснодарского края "Развитие промышленности Краснодарского края и повышение её конкурентоспособности" от 30.11.2015 №1138</t>
  </si>
  <si>
    <t>Субсидии субъектам деятельности в сфере промышленности, созданным общественными объединениями инвалидов, на возмещение затрат на заработную плату инвалидов</t>
  </si>
  <si>
    <t>04101R0270</t>
  </si>
  <si>
    <t>Постановление ГА КК "Об утверждении государственной программы Краснодарского края "Доступная среда" от 12.10.2015 №969</t>
  </si>
  <si>
    <t>Обеспечение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</t>
  </si>
  <si>
    <t>1) Постановление ГА КК "Об утверждении государственной программы Краснодарского края "Доступная среда" от 12.10.2015 №969; 
2) Закон КК "Об обеспечении беспрепятственного доступа маломобильных граждан к объектам социальной, транспортной и инженерной инфраструктур, информации и связи в Краснодарском крае" от 27.04.2007 №1229-КЗ</t>
  </si>
  <si>
    <t>Обеспечение доступности для инвалидов и других маломобильных групп населения зданий государственных учреждений Краснодарского края, в том числе путем оснащения специальными устройствами для получения информации инвалидами по зрению и с нарушением слуха</t>
  </si>
  <si>
    <t>Мероприятия государственной программы Российской Федерации "Доступная среда" на 2011–2020 годы</t>
  </si>
  <si>
    <t>0410111490</t>
  </si>
  <si>
    <t>Предоставление субсидий государственным бюджетным учреждениям социального обслуживания Краснодарского края на обеспечение доступности для инвалидов и других маломобильных групп населения зданий государственных бюджетных учреждений социального обслуживания Краснодарского края</t>
  </si>
  <si>
    <t>Обеспечение доступности для инвалидов и других маломобильных групп населения зданий</t>
  </si>
  <si>
    <t>Обеспечение доступности для инвалидов и других маломобильных групп населения зданий государственных учреждений</t>
  </si>
  <si>
    <t>Обеспечение доступности для инвалидов и других маломобильных групп населения зданий государственных казенных учреждений Краснодарского края - центров занятости населения</t>
  </si>
  <si>
    <t>0920110280</t>
  </si>
  <si>
    <t>Совершенствование противопожарной защиты, в том числе приобретению пожарно-технической продукции, ремонту (в том числе капитальному ремонту) зданий и сооружений и обучению мерам пожарной безопасности работников учреждений</t>
  </si>
  <si>
    <t>1) Постановление ГА КК "Об утверждении государственной программы Краснодарского края "Обеспечение безопасности населения" от 16.11.2015 №1039; 
2) Закон КК "О пожарной безопасности в Краснодарском крае" от 31.03.2000 №250-КЗ</t>
  </si>
  <si>
    <t>Совершенствование противопожарной защиты, в том числе приобретения пожарно-технической продукции, ремонта (в том числе капитального ремонта) зданий и сооружений и обучения мерам пожарной безопасности работников учреждений</t>
  </si>
  <si>
    <t>Мероприятия по пожарной безопасности</t>
  </si>
  <si>
    <t>Реализация мероприятий по совершенствованию противопожарной защиты, в том числе приобретению пожарно-технической продукции, ремонту (в том числе капитальному ремонту) зданий и сооружений и обучению мерам пожарной безопасности работников учреждений</t>
  </si>
  <si>
    <t>Реализация мероприятий противопожарной защиты, в том числе приобретению пожарно-технической продукции, ремонту (в том числе капитальному ремонту) зданий и сооружений и обучению мерам пожарной безопасности работников учреждений</t>
  </si>
  <si>
    <t>0510210400</t>
  </si>
  <si>
    <t>Проведение краевых фестивалей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</t>
  </si>
  <si>
    <t>1) Постановление ГА КК "Об утверждении государственной программы Краснодарского края "Дети Кубани" от 12.10.2015 №964; 
2) Закон КК "О мерах по профилактике безнадзорности и правонарушений несовершеннолетних в Краснодарском крае" от 21.07.2008 №1539-КЗ</t>
  </si>
  <si>
    <t>Проведение краевого конкурса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"Здравствуй, мама!"</t>
  </si>
  <si>
    <t>Реализация мероприятий государственной программы Краснодарского края "Дети Кубани"</t>
  </si>
  <si>
    <t>0810512440</t>
  </si>
  <si>
    <t>Возмещение затрат работодателей на оборудование (оснащение) рабочих мест для трудоустройства незанятых инвалидов</t>
  </si>
  <si>
    <t>0810409020</t>
  </si>
  <si>
    <t>Осуществление государственными казенными учреждениями Краснодарского края капитального ремонта</t>
  </si>
  <si>
    <t>Осуществление капитального ремонта</t>
  </si>
  <si>
    <t>0810400590</t>
  </si>
  <si>
    <t>Финансовое обеспечение деятельности государственных казенных учреждений Краснодарского края</t>
  </si>
  <si>
    <t>Расходы на обеспечение деятельности (оказание услуг) государственных учреждений</t>
  </si>
  <si>
    <t>0810212420</t>
  </si>
  <si>
    <t>Обеспечение психологической поддержки безработных граждан</t>
  </si>
  <si>
    <t>Психологическая поддержка безработных граждан</t>
  </si>
  <si>
    <t>0810211380</t>
  </si>
  <si>
    <t>Организация профессионального обучения и дополнительного профессионального образования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</si>
  <si>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</si>
  <si>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0810209700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</si>
  <si>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</si>
  <si>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0810209690</t>
  </si>
  <si>
    <t>Организация профессионального обучения и дополнительного профессионального образования безработных граждан, включая обучение в другой местности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</si>
  <si>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</si>
  <si>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0810209660</t>
  </si>
  <si>
    <t>Осуществление социальной адаптации безработных граждан на рынке труда</t>
  </si>
  <si>
    <t>Социальная адаптация безработных граждан на рынке труда</t>
  </si>
  <si>
    <t>0810209120</t>
  </si>
  <si>
    <t>Проведение профессионального обучения и дополнительного профессионального образования женщин в период отпуска по уходу за ребенком до достижения им возраста трех лет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</si>
  <si>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</si>
  <si>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0810112450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</si>
  <si>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лет, имеющих среднее профессиональное образование и ищущих работу впервые</t>
  </si>
  <si>
    <t>0810109720</t>
  </si>
  <si>
    <t>Осуществление содействия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</si>
  <si>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1) Постановление ГА КК "Об утверждении государственной программы Краснодарского края "Содействие занятости населения" и о признании утратившими силу некоторых нормативных правовых актов главы администрации (губернатора) Краснодарского края" от 16.11.2015 №1036; 
2) Постановление ГА КК "Об утверждении Положения о размерах финансовой поддержки, порядке и условиях ее предоставления безработным гражданам при переезде и безработным гражданам и членам их семей при переселении в другую местность для трудоустройства по направлению органов службы занятости" от 04.06.2012 №624; 
3) Закон КК "Об органах труда и занятости населения Краснодарского края" от 28.06.2007 №1258-КЗ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</si>
  <si>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</si>
  <si>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0810109670</t>
  </si>
  <si>
    <t>Осуществление содействия самозанятости безработных граждан</t>
  </si>
  <si>
    <t>1) Постановление ГА КК "Об утверждении государственной программы Краснодарского края "Содействие занятости населения" и о признании утратившими силу некоторых нормативных правовых актов главы администрации (губернатора) Краснодарского края" от 16.11.2015 №1036; 
2) Закон КК "Об органах труда и занятости населения Краснодарского края" от 28.06.2007 №1258-КЗ; 
3) Постановление ГА КК "Об утверждении Положения о порядке, условиях предоставления и размере единовременной финансовой помощи при государственной регистрации в качестве юридического лица, индивидуального предпринимателя либо крестьянского (фермерского) хозяйства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дополнительное профессиональное образование по направлению органов службы занятости, а также единовременной финансовой помощи на подготовку документов для соответствующей государственной регистрации" от 19.06.2012 №710</t>
  </si>
  <si>
    <t>Содействие самозанятости безработных граждан</t>
  </si>
  <si>
    <t>0810109640</t>
  </si>
  <si>
    <t>Организация проведения оплачиваемых общественных работ</t>
  </si>
  <si>
    <t>0810109630</t>
  </si>
  <si>
    <t>Информирование о положении на рынке труда</t>
  </si>
  <si>
    <t>0810109620</t>
  </si>
  <si>
    <t>Организация ярмарок вакансий и учебных рабочих мест</t>
  </si>
  <si>
    <t>04102R0270</t>
  </si>
  <si>
    <t>Организация дополнительного профессионального образования специалистов государственных учреждений по русскому жестовому языку</t>
  </si>
  <si>
    <t xml:space="preserve">1) Постановление ГА КК "Об утверждении государственной программы Краснодарского края "Доступная среда" от 12.10.2015 №969; 
2) Закон КК "Об образовании в Краснодарском крае" от 16.07.2013 №2770-КЗ </t>
  </si>
  <si>
    <t>0410211490</t>
  </si>
  <si>
    <t>Организация дополнительного профессионального образования государственных служащих и работников государственных учреждений по вопросам социальной интеграции инвалидов и обеспечения беспрепятственного доступа инвалидов к объектам социальной, инженерной  и транспортной инфраструктур</t>
  </si>
  <si>
    <t>Организация дополнительного профессионального образования государственных служащих и работников государственных учреждений  по вопросам социальной интеграции инвалидов и обеспечения беспрепятственного доступа инвалидов к объектам социальной, инженерной и транспортной инфраструктур</t>
  </si>
  <si>
    <t>0320110200</t>
  </si>
  <si>
    <t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</t>
  </si>
  <si>
    <t>1) Закон КК "Об образовании в Краснодарском крае" от 16.07.2013 №2770-КЗ ; 
2) Постановление ГА КК "Об утверждении государственной программы Краснодарского края "Социальная поддержка граждан" от 05.10.2015 №938</t>
  </si>
  <si>
    <t>Мероприятия по переподготовке и повышению квалификации кадров</t>
  </si>
  <si>
    <t>0510110400</t>
  </si>
  <si>
    <t>Организация культурно-массового мероприятия "День семьи, любви и верности" в рамках осуществления мероприятий по работе с детьми</t>
  </si>
  <si>
    <t>1) Постановление ГА КК "Об утверждении государственной программы Краснодарского края "Дети Кубани" от 12.10.2015 №964; 
2) Закон КК "О культуре" от 03.11.2000 №325-КЗ</t>
  </si>
  <si>
    <t>Организация и проведение социально значимых мероприятий, направленных на поддержку семьи и детей, укрепление семейных ценностей и традиций ("Международный день защиты детей")</t>
  </si>
  <si>
    <t>Постановление ГА КК "Об утверждении государственной программы Краснодарского края "Дети Кубани" от 12.10.2015 №964</t>
  </si>
  <si>
    <t>Организация и проведение социально значимых мероприятий, направленных на поддержку семьи и детей, укрепление семейных ценностей и традиций (приобретение новогодних подарков для детей, находящихся в трудной жизненной ситуации, социально опасном положении)</t>
  </si>
  <si>
    <t xml:space="preserve">1) Постановление ГА КК "Об утверждении государственной программы Краснодарского края "Дети Кубани" от 12.10.2015 №964; 
2) Закон КК "Об образовании в Краснодарском крае" от 16.07.2013 №2770-КЗ </t>
  </si>
  <si>
    <t>0950110110</t>
  </si>
  <si>
    <t>Обеспечение комплекса антитеррористических мероприятий</t>
  </si>
  <si>
    <t>1) Постановление ГА КК "Об утверждении государственной программы Краснодарского края "Обеспечение безопасности населения" от 16.11.2015 №1039; 
2) Закон КК "О профилактике правонарушений в Краснодарском крае" от 01.11.2013 №2824-КЗ</t>
  </si>
  <si>
    <t>Мероприятия по профилактике терроризма</t>
  </si>
  <si>
    <t>08201R0863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</si>
  <si>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(выплата финансовой поддержки на компенсацию затрат по признанию образования и (или) квалификации, полученных в иностранном государстве).</t>
  </si>
  <si>
    <t>1) Постановление ГА КК "Об утверждении государственной программы Краснодарского края "Содействие занятости населения" и о признании утратившими силу некоторых нормативных правовых актов главы администрации (губернатора) Краснодарского края" от 16.11.2015 №1036; 
2) Приказ "Об утверждении Порядка выплаты финансовой поддержки на компенсацию затрат участникам Государственной программы по оказанию содействия добровольному переселению в Российскую Федерацию соотечественников, проживающих за рубежом, по признанию образования и (или) квалификации, полученных в иностранном государстве" от 01.08.2016 №918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</si>
  <si>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(выплата финансовой поддержки на компенсацию затрат по признанию образования и (или) квалификации, полученных в иностранном государстве)</t>
  </si>
  <si>
    <t>08201R0861</t>
  </si>
  <si>
    <t>Содействие в трудоустройстве и занятости участников Государственной программы и членов их семей направленных на организацию предоставления дополнительного профессионального образования участникам Государственной программы и членам их семей</t>
  </si>
  <si>
    <t>1) Постановление ГА КК "Об утверждении государственной программы Краснодарского края "Содействие занятости населения" и о признании утратившими силу некоторых нормативных правовых актов главы администрации (губернатора) Краснодарского края" от 16.11.2015 №1036; 
2) Приказ "Об утверждении порядка и условий направления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и членов их семей на дополнительное профессиональное образование" от 27.07.2016 №908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</si>
  <si>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(создание условий, для адаптации и интеграции соотечественников в принимающее сообщество)</t>
  </si>
  <si>
    <t>Постановление ГА КК "Об утверждении государственной программы Краснодарского края "Содействие занятости населения" и о признании утратившими силу некоторых нормативных правовых актов главы администрации (губернатора) Краснодарского края" от 16.11.2015 №1036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</si>
  <si>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(создание условий для адаптации и интеграции соотечественников в принимающее сообщество)</t>
  </si>
  <si>
    <t>0310641130</t>
  </si>
  <si>
    <t>Возмещение лицу, взявшему на себя обязательства осуществлять погребение, затрат, связанных с погребением умерших реабилитированных лиц</t>
  </si>
  <si>
    <t>1) Закон КК "О погребении и похоронном деле в Краснодарском крае" от 04.02.2004 №666-КЗ; 
2) Закон КК "О мерах социальной поддержки отдельных категорий жителей Краснодарского края" от 15.12.2004 №808-КЗ; 
3) Постановление ГА КК "Об утверждении государственной программы Краснодарского края "Социальная поддержка граждан" от 05.10.2015 №938</t>
  </si>
  <si>
    <t>Возмещение затрат, связанных с погребением реабилитированных лиц</t>
  </si>
  <si>
    <t>0310641100</t>
  </si>
  <si>
    <t>Предоставление лицу, взявшему на себя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</t>
  </si>
  <si>
    <t>1) Закон КК "О погребении и похоронном деле в Краснодарском крае" от 04.02.2004 №666-КЗ; 
2) Постановление ГА КК "Об утверждении государственной программы Краснодарского края "Социальная поддержка граждан" от 05.10.2015 №938</t>
  </si>
  <si>
    <t>Единовременная материальная помощь на погребение малоимущих</t>
  </si>
  <si>
    <t>0310641090</t>
  </si>
  <si>
    <t>Социальное пособие на погребение</t>
  </si>
  <si>
    <t>0320311580</t>
  </si>
  <si>
    <t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"Реконструкция очистных сооружений ГБУ СО КК "Терновский психоневрологический интернат", Тихорецкий район, ст. Терновская"</t>
  </si>
  <si>
    <t>1) Постановление ГА КК "Об утверждении Порядка принятия решений о предоставлении субсидии из краевого бюджета на осуществление капитальных вложений в объекты капитального строительства государственной собственности Краснодарского края и приобретение объектов недвижимого имущества в государственную собственность Краснодарского края" от 29.05.2014 №534; 
2) Постановление ГА КК "О министерстве труда и социального развития Краснодарского края" от 21.12.2015 №1240; 
3) Постановление ГА КК "Об утверждении государственной программы Краснодарского края "Социальная поддержка граждан" от 05.10.2015 №938; 
4) Постановление ГА КК "Об утверждении Порядка осуществления капитальных вложений в объекты капитального строительства государственной собственности Краснодарского края или на приобретение объектов недвижимого имущества в государственную собственность Краснодарского края за счет средств краевого бюджета" от 29.05.2014 №531</t>
  </si>
  <si>
    <t>Предоставление субсидии государственному бюджетному учреждению социального обслуживания Краснодарского края на осуществление капитальных вложений в объект капитального строительства государственной собственности "Краснодарский комплексный центр социального обслуживания населения "Карасунский" по ул. Дунайской, 60 г. Краснодара"</t>
  </si>
  <si>
    <t>Строительство, реконструкция и приобретение объектов социального и производственного комплексов, в том числе объектов общегражданского назначения, жилья, инфраструктуры, включая проектные и изыскательские работы</t>
  </si>
  <si>
    <t>0310510830</t>
  </si>
  <si>
    <t>Предоставление компенсации расходов адвокату, оказывающему юридическую помощь бесплатно отдельным категориям граждан в Краснодарском крае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</si>
  <si>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бесплатной юридической помощи на территории Краснодарского края" от 23.04.2013 №2697-КЗ</t>
  </si>
  <si>
    <t>Компенсация расходов адвокату, оказывающему юридическую помощь бесплатно отдельным категориям граждан в Краснодарском крае</t>
  </si>
  <si>
    <t>999005493F</t>
  </si>
  <si>
    <t>Обеспечение организации в Краснодарском крае и Ростовской области мероприятий, связанных с отдыхом и оздоровлением детей, за счет средств резервного фонда Правительства Российской Федерации</t>
  </si>
  <si>
    <t>Закон КК "Об обеспечении прав детей на отдых и оздоровление в Краснодарском крае" от 29.03.2005 №849-КЗ</t>
  </si>
  <si>
    <t>0510610400</t>
  </si>
  <si>
    <t>Предоставление компенсации юридическим лицам, индивидуальным предпринимателям, состоящим на учете в налоговых органах на территории Краснодарского края, стоимости приобретенных путевок (курсовок) для детей, родители (законные представители) которых являются работниками указанных юридических лиц или индивидуальных предпринимателей</t>
  </si>
  <si>
    <t>Предоставление социальной выплаты в целях частичной компенсации родителям (законным представителям) стоимости приобретенных путевок (курсовок) для детей</t>
  </si>
  <si>
    <t>0510410400</t>
  </si>
  <si>
    <t>Предоставление лицам из числа детей-сирот и детей, оставшихся без попечения родителей, при наличии медицинских показаний путевок в санаторно-курортные организации</t>
  </si>
  <si>
    <t>Оплата проезда к месту лечения в санаторно-курортные организации при наличии медицинских показаний и обратно лицам из числа детей-сирот и детей, оставшихся без попечения родителей</t>
  </si>
  <si>
    <t>Осуществление капитального ремонта зданий государственных учреждений Краснодарского края, в том числе подготовка отдельных разделов проектной документации, проверка достоверности определения сметной стоимости, строительный контроль</t>
  </si>
  <si>
    <t>1) Закон КК "О государственной молодежной политике в Краснодарском крае" от 04.03.1998 №123-КЗ; 
2) Постановление ГА КК "Об утверждении государственной программы Краснодарского края "Дети Кубани" от 12.10.2015 №964</t>
  </si>
  <si>
    <t>0330109020</t>
  </si>
  <si>
    <t>Осуществление государственными автономными учреждениями Краснодарского края капитального ремонта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</si>
  <si>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"Об обеспечении прав детей на отдых и оздоровление в Краснодарском крае" от 29.03.2005 №849-КЗ</t>
  </si>
  <si>
    <t>0330100590</t>
  </si>
  <si>
    <t>Финансовое обеспечение деятельности государственных автономных учреждений Краснодарского края</t>
  </si>
  <si>
    <t>2310209570</t>
  </si>
  <si>
    <t>Сопровождение интернет-ресурса комиссии по делам несовершеннолетних и защите их прав при администрации Краснодарского края</t>
  </si>
  <si>
    <t>0330341160</t>
  </si>
  <si>
    <t>Выплата единовременного денежного пособия при усыновлении (удочерении) на территории Краснодарского края ребенка-сироты или ребенка, оставшегося без попечения родителей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</si>
  <si>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единовременном денежном пособии гражданам, усыновившим (удочерившим) ребенка (детей) в Краснодарском крае" от 29.12.2008 №1662-КЗ</t>
  </si>
  <si>
    <t>Единовременное денежное пособие при усыновлении (удочерении) ребенка, имеющего гражданство Российской Федерации</t>
  </si>
  <si>
    <t>0330212490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</si>
  <si>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года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крае, 
по заключению врача полноценным питанием посредством бесплатного предоставления специализированных продуктов детского питания в соответствии с Законом Краснодарского края от 30 июня 1997 года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</si>
  <si>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"Об охране здоровья населения Краснодарского края" от 30.06.1997 №90-КЗ</t>
  </si>
  <si>
    <t>Обеспечение детей первых шести месяцев жизни из малоимущих семей, находящихся на смешанном и искусственном вскармливании, полноценным питанием</t>
  </si>
  <si>
    <t>0330242100</t>
  </si>
  <si>
    <t>Предоставление ежемесячной денежной выплаты одному из родителей, являющемуся гражданином Российской Федерации, на третьего ребенка или последующих детей, родившихся в период с 1 января 2013 года по 31 декабря 2017 года до достижения ими возраста трех лет в соответствии с Законом Краснодарского края от 1 августа 2012 года N 2568-КЗ "О дополнительных мерах социальной поддержки отдельных категорий граждан"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</si>
  <si>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дополнительных мерах социальной поддержки отдельных категорий граждан" от 01.08.2012 №2568-КЗ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</si>
  <si>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</si>
  <si>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0330241030</t>
  </si>
  <si>
    <t>Выплата пособия на ребенка в соответствии с Законом Краснодарского края от 15 декабря 2004 года N 807-КЗ "О пособии на ребенка"</t>
  </si>
  <si>
    <t>Пособие на ребенка</t>
  </si>
  <si>
    <t>0311041140</t>
  </si>
  <si>
    <t xml:space="preserve">Предоставление государственной социальной помощи малоимущим семьям или малоимущим одиноко проживающим гражданам </t>
  </si>
  <si>
    <t>1) Закон КК "О прожиточном минимуме и государственной социальной помощи в Краснодарском крае" от 09.06.2010 №1980-КЗ; 
2) Постановление ГА КК "Об утверждении государственной программы Краснодарского края "Социальная поддержка граждан" от 05.10.2015 №938</t>
  </si>
  <si>
    <t xml:space="preserve">Государственная социальная помощь малоимущим семьям или малоимущим одиноко проживающим гражданам </t>
  </si>
  <si>
    <t>0310809500</t>
  </si>
  <si>
    <t>Обеспечение изготовления талонов и проездных документов для проезда на всех видах городского пассажирского транспорта (кроме такси)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от 13 февраля 2006 года N 987-КЗ "О дополнительных мерах социальной поддержки по оплате проезда отдельных категорий жителей Краснодарского края на 2006 - 2018 годы"</t>
  </si>
  <si>
    <t>Дополнительные меры социальной поддержки по оплате проезда федеральных льготников</t>
  </si>
  <si>
    <t>0310809480</t>
  </si>
  <si>
    <t>Дополнительные меры социальной поддержки по оплате проезда детей из многодетных семей, обучающихся в общеобразовательных организациях</t>
  </si>
  <si>
    <t>0310809470</t>
  </si>
  <si>
    <t>Дополнительные меры социальной поддержки по оплате проезда жертв политических репрессий, являющихся пенсионерами</t>
  </si>
  <si>
    <t>0310809460</t>
  </si>
  <si>
    <t>Дополнительные меры социальной поддержки по оплате проезда ветеранов труда</t>
  </si>
  <si>
    <t>0310809450</t>
  </si>
  <si>
    <t>Дополнительные меры социальной поддержки по оплате проезда тружеников тыла</t>
  </si>
  <si>
    <t>0310809440</t>
  </si>
  <si>
    <t>Дополнительные меры социальной поддержки по оплате проезда пенсионеров</t>
  </si>
  <si>
    <t>0310341020</t>
  </si>
  <si>
    <t>Предоставление субсидий на оплату жилого помещения  и коммунальных услуг</t>
  </si>
  <si>
    <t>1) Постановление ГА КК "Об утверждении государственной программы Краснодарского края "Социальная поддержка граждан" от 05.10.2015 №938; 
2) Постановление ГА КК "О порядке перечисления (выплаты, вручения) субсидий на оплату жилого помещения и коммунальных услуг" от 27.02.2009 №120</t>
  </si>
  <si>
    <t>Субсидии на оплату жилого помещения и коммунальных услуг</t>
  </si>
  <si>
    <t>Изготовление и вручение Почетных дипломов главы администрации (губернатора) Краснодарского края многодетным матерям</t>
  </si>
  <si>
    <t>1) Постановление ГА КК "Об утверждении государственной программы Краснодарского края "Дети Кубани" от 12.10.2015 №964; 
2) Постановление ГА КК "Об учреждении Почетного диплома главы администрации (губернатора) Краснодарского края многодетной матери" от 01.04.2004 №302</t>
  </si>
  <si>
    <t>0410409180</t>
  </si>
  <si>
    <t>Предоставление субсидий государственным автономным учреждениям на обеспечение инвалидов техническими средствами реабилитации в соответствии с краевым перечнем технических средств реабилитации, не вошедших в федеральный перечень</t>
  </si>
  <si>
    <t>1) Приказ "Об утверждении Краевого перечня технических средств реабилитации инвалидов, не вошедших в федеральный перечень технических средств реабилитации инвалидов, и Порядка обеспечения ими инвалидов" от 12.09.2016 №1122; 
2) Постановление ГА КК "Об утверждении государственной программы Краснодарского края "Доступная среда" от 12.10.2015 №969</t>
  </si>
  <si>
    <t>Предоставление субсидий государственным бюджетным учреждениям на проведение краевых специальных спартакиад и фестивалей искусств среди инвалидов, проживающих в психоневрологических интернатах, реабилитационных центрах для лиц с умственной отсталостью, и среди детей-инвалидов, проживающих в детских домах-интернатах для умственно отсталых детей</t>
  </si>
  <si>
    <t xml:space="preserve">Оказание социальной поддержки и реабилитационной помощи инвалидам и отдельным категориям граждан </t>
  </si>
  <si>
    <t>0320309220</t>
  </si>
  <si>
    <t>Предоставление субсидий государственным бюджетным учреждениям на организацию приемной семьи для граждан пожилого возраста и инвалидов</t>
  </si>
  <si>
    <t>Реализация мероприятий государственной программы Краснодарского края "Социальная поддержка граждан"</t>
  </si>
  <si>
    <t>Проведение семинаров-совещаний, научно-практических конференций для работников отделов по делам несовершеннолетних администраций муниципальных образований Краснодарского края</t>
  </si>
  <si>
    <t>0510141180</t>
  </si>
  <si>
    <t>Предоставление единовременной премии многодетным матерям, награжденным Почетным дипломом главы администрации (губернатора) Краснодарского края многодетным матерям</t>
  </si>
  <si>
    <t>Единовременные премии многодетным матерям, награжденным Почетным дипломом главы администрации (губернатора) Краснодарского края многодетным матерям</t>
  </si>
  <si>
    <t>0330342070</t>
  </si>
  <si>
    <t>Предоставление ежегодной денежной выплаты многодетным семьям</t>
  </si>
  <si>
    <t>1) Постановление ГА КК "Об утверждении государственной программы Краснодарского края "Социальная поддержка граждан" от 05.10.2015 №938; 
2) Закон КК "О социальной поддержке многодетных семей в Краснодарском крае" от 22.02.2005 №836-КЗ</t>
  </si>
  <si>
    <t>Ежегодная денежная выплата многодетным семьям</t>
  </si>
  <si>
    <t>0330341260</t>
  </si>
  <si>
    <t>Предоставление краевого материнского (семейного) капитала</t>
  </si>
  <si>
    <t>Краевой материнский (семейный) капитал</t>
  </si>
  <si>
    <t>0330241080</t>
  </si>
  <si>
    <t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года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от 30 июня 1997 года N 90-КЗ "Об охране здоровья населения Краснодарского края"</t>
  </si>
  <si>
    <t>Компенсация на полноценное питание беременным женщинам, кормящим матерям, а также детям в возрасте до трех лет</t>
  </si>
  <si>
    <t>0610312990</t>
  </si>
  <si>
    <t>Предоставление мер социальной поддержки по обеспечению жильем реабилитированных лиц и членов их семей, родственников и детей реабилитированных лиц</t>
  </si>
  <si>
    <t>1) Закон КК "О мерах социальной поддержки по обеспечению жильем граждан отдельных категорий" от 28.07.2006 №1077-КЗ; 
2) Постановление ГА КК "О Порядке предоставления мер социальной поддержки по обеспечению жильем за счет средств краевого бюджета Героев Кубани, Героев труда Кубани, реабилитированных лиц и членов их семей, родственников и детей реабилитированных лиц" от 08.12.2011 №1436; 
3) Постановление ГА КК "Об утверждении государственной программы Краснодарского края "Комплексное и устойчивое развитие Краснодарского края в сфере строительства и архитектуры" от 16.11.2015 №1038</t>
  </si>
  <si>
    <t>Предоставление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года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от 30 июня 1997 года N 90-КЗ "Об охране здоровья населения Краснодарского края"</t>
  </si>
  <si>
    <t>0310811650</t>
  </si>
  <si>
    <t>Расходы, связанные с изготовлением специальных проездных документов</t>
  </si>
  <si>
    <t>0310541070</t>
  </si>
  <si>
    <t>Выплата гражданам пожилого возраста (достигшим возраста, установленного законодательством Российской Федерации для назначения пенсии по старости) и одиноким гражданам, страдающим хроническими, заболеваниями, неспособным удовлетворять свои основные жизненные потребности, 
получающим медико-социальную помощь на дому, в учреждениях государственной и муниципальной систем здравоохранения, в учреждениях системы социальной защиты населения, в целях льготного обеспечения протезами, ортопедическими корригирующими изделиями, слуховыми аппаратами</t>
  </si>
  <si>
    <t>Компенсация на обеспечение протезами, ортопедическими корригирующими изделиями, слуховыми аппаратами граждан, не имеющих инвалидности</t>
  </si>
  <si>
    <t>03103R4620</t>
  </si>
  <si>
    <t>Предоставление компенсации отдельным категориям граждан оплаты взноса на капитальный ремонт общего имущества в многоквартирном доме</t>
  </si>
  <si>
    <t>1) Закон КК "О мерах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 от 28.12.2015 №3316-КЗ; 
2) Постановление ГА КК "Об утверждении государственной программы Краснодарского края "Социальная поддержка граждан" от 05.10.2015 №938</t>
  </si>
  <si>
    <t>Компенсация отдельным категориям граждан оплаты взноса на капитальный ремонт общего имущества в многоквартирном доме</t>
  </si>
  <si>
    <t>0310341120</t>
  </si>
  <si>
    <t>Предоставление компенсации расходов на оплату жилого помещения и коммунальных услуг ветеранам труда и ветеранам военной службы, достигшим возраста, дающего право на страховую пенсию по старости в соответствии с Федеральным законом "О страховых пенсиях", жертвам политических репрессий, постоянно проживающим на территории Краснодарского края</t>
  </si>
  <si>
    <t>1) Закон КК "О мерах социальной поддержки отдельных категорий жителей Краснодарского края" от 15.12.2004 №808-КЗ; 
2) Постановление ГА КК "Об утверждении государственной программы Краснодарского края "Социальная поддержка граждан" от 05.10.2015 №938</t>
  </si>
  <si>
    <t>Компенсация расходов на оплату жилого помещения и оплату коммунальных услуг жертвам политических репрессий</t>
  </si>
  <si>
    <t>0310341110</t>
  </si>
  <si>
    <t xml:space="preserve">Компенсация расходов на оплату жилого помещения и оплату коммунальных услуг ветеранам труда </t>
  </si>
  <si>
    <t>0310341010</t>
  </si>
  <si>
    <t>Компенсация расходов на оплату жилого помещения и коммунальных услуг</t>
  </si>
  <si>
    <t>0310242050</t>
  </si>
  <si>
    <t>Ежемесячные денежные выплаты ветеранам труда и ветеранам военной службы, достигшим возраста, дающего право на страховую пенсию по старости в соответствии с Федеральным законом "О страховых пенсиях", труженикам тыла, жертвам политических репрессий - жителям Краснодарского края</t>
  </si>
  <si>
    <t>Ежемесячные денежные выплаты реабилитированным лицам и лицам, признанным пострадавшими от политических репрессий</t>
  </si>
  <si>
    <t>0310242040</t>
  </si>
  <si>
    <t>Ежемесячные денежные выплаты труженикам тыла</t>
  </si>
  <si>
    <t>0310242030</t>
  </si>
  <si>
    <t>Ежемесячные денежные выплаты ветеранам труда</t>
  </si>
  <si>
    <t>0330111390</t>
  </si>
  <si>
    <t>Предоставление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или поселках городского типа</t>
  </si>
  <si>
    <t>1) Закон КК "О социальном обслуживании населения на территории Краснодарского края" от 05.11.2014 №3051-КЗ; 
2) Постановление ГА КК "Об утверждении государственной программы Краснодарского края "Социальная поддержка граждан" от 05.10.2015 №938; 
3) Постановление ГА КК "О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или поселках городского типа" от 04.02.2005 №65</t>
  </si>
  <si>
    <t>0320211390</t>
  </si>
  <si>
    <t>0330112480</t>
  </si>
  <si>
    <t>Выплата компенсации расходов на оплату жилых помещений, отопления и освещения педагогическим работникам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</si>
  <si>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1) Постановление ГА КК "О предоставлении мер социальной поддержки педагогическим работникам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края, по оплате жилых помещений, отопления и освещения" от 11.05.2011 №475; 
2) Закон КК "Об образовании в Краснодарском крае" от 16.07.2013 №2770-КЗ ; 
3) Постановление ГА КК "Об утверждении государственной программы Краснодарского края "Социальная поддержка граждан" от 05.10.2015 №938</t>
  </si>
  <si>
    <t>Компенсация расходов на оплату жилых помещений, отопления и освещения педагогическим работникам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</si>
  <si>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0510310400</t>
  </si>
  <si>
    <t>Финансовое обеспечение деятельности казенных учреждений социального обслуживания Краснодарского края (реабилитационные центры для детей и подростков с ограниченными возможностями) (проведение межведомственных семинаров с участием специалистов и родителей, воспитывающих детей с расстройством аутического спектра)</t>
  </si>
  <si>
    <t>1) Постановление ГА КК "О министерстве труда и социального развития Краснодарского края" от 21.12.2015 №1240; 
2) Постановление ГА КК "Об утверждении государственной программы Краснодарского края "Дети Кубани" от 12.10.2015 №964</t>
  </si>
  <si>
    <t>1) Закон КК "О социальном обслуживании населения на территории Краснодарского края" от 05.11.2014 №3051-КЗ; 
2) Постановление ГА КК "Об утверждении государственной программы Краснодарского края "Социальная поддержка граждан" от 05.10.2015 №938</t>
  </si>
  <si>
    <t>03203R2090</t>
  </si>
  <si>
    <t>Предоставление субсидий государственным бюджетным учреждениям на организацию обучения компьютерной грамотности неработающих пенсионеров</t>
  </si>
  <si>
    <t>Укрепление материально-технической базы организаций социального обслуживания населения, оказание адресной социальной помощи неработающим пенсионерам, обучение компьютерной грамотности неработающих пенсионеров</t>
  </si>
  <si>
    <t>Предоставление субсидий государственным бюджетным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учреждения социального обслуживания Краснодарского края</t>
  </si>
  <si>
    <t>Предоставление субсидий государственным бюджетным учреждениям на организацию социального туризма для граждан пожилого возраста: и (или) инвалидов: проведение экскурсий, посещение памятных мест, учреждений культуры, исторических памятников</t>
  </si>
  <si>
    <t>0320411540</t>
  </si>
  <si>
    <t>Выплата компенсаций в виде субсидий за предоставление социальных услуг (оказываемых гражданам старших возрастов, инвалидам, включая детей-инвалидов) поставщикам социальных услуг, включенным в реестр поставщиков социальных услуг и не участвующим в выполнении государственного задания (заказа)</t>
  </si>
  <si>
    <t>1) Закон КК "О поддержке социально ориентированных некоммерческих организаций, осуществляющих деятельность в Краснодарском крае" от 07.06.2011 №2264-КЗ; 
2) Закон КК "О социальном обслуживании населения на территории Краснодарского края" от 05.11.2014 №3051-КЗ; 
3) Постановление ГА КК "Об утверждении государственной программы Краснодарского края "Социальная поддержка граждан" от 05.10.2015 №938; 
4) Постановление ГА КК "Об определении размера компенсации, выплачиваемой поставщикам социальных услуг, включенным в реестр поставщиков социальных услуг и не участвующим в выполнении государственного задания (заказа), и порядка ее выплаты" от 22.12.2014 №1503</t>
  </si>
  <si>
    <t xml:space="preserve">Мероприятия по поддержке социально ориентированных некоммерческих организаций </t>
  </si>
  <si>
    <t>2110110120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</si>
  <si>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на возмещение затрат, связанных с организацией ими социальной реабилитации и ресоциализации лиц, осуществляющих незаконное потребление наркотических средств или психотропных веществ, на территории Краснодарского края,</t>
  </si>
  <si>
    <t>1) Закон КК "Об основных направлениях профилактики алкоголизма, наркомании и токсикомании  на территории Краснодарского края" от 25.10.2005 №937-КЗ; 
2) Постановление ГА КК "Об утверждении государственной программы Краснодарского края "Противодействие незаконному обороту наркотиков" от 05.10.2015 №941</t>
  </si>
  <si>
    <t xml:space="preserve">Противодействие злоупотреблению наркотиками и их незаконному обороту </t>
  </si>
  <si>
    <t>0330111350</t>
  </si>
  <si>
    <t>Выплата стипендий и другие выплаты, обучающимся за счет стипендиального фонда</t>
  </si>
  <si>
    <t>1) Закон КК "Об образовании в Краснодарском крае" от 16.07.2013 №2770-КЗ ; 
2) Постановление ГА КК "Об утверждении государственной программы Краснодарского края "Социальная поддержка граждан" от 05.10.2015 №938; 
3) Закон КК "Об обеспечении дополнительных гарантий по социальной поддержке детей-сирот и детей, оставшихся без попечения родителей, в Краснодарском крае" от 31.05.2005 №880-КЗ</t>
  </si>
  <si>
    <t>Стипендии и другие выплаты обучающимся за счет стипендиального фонда</t>
  </si>
  <si>
    <t>0330611540</t>
  </si>
  <si>
    <t>Выплата компенсаций в виде субсидий за предоставление социальных услуг поставщикам социальных услуг, включенным в реестр поставщиков социальных услуг и не участвующим в выполнении государственного задания (заказа)</t>
  </si>
  <si>
    <t>9990010490</t>
  </si>
  <si>
    <t>Предоставление единовременной материальной помощи членам семьи погибших в результате дорожно-транспортного происшествия с автобусом 25 августа 2017 года в Темрюкском районе, местом жительства которых являлся Краснодарский край, за счет средств резервного фонда администрации Краснодарского края</t>
  </si>
  <si>
    <t>1) Постановление ГА КК "Об утверждении Положения о порядке использования бюджетных ассигнований резервного фонда администрации Краснодарского края" от 01.08.2007 №698; 
2) Постановление ГА КК "О выделении средств из краевого бюджета" от 30.08.2017 №627</t>
  </si>
  <si>
    <t>Оказание единовременной материальной помощи членам семьи гражданина Российской Федерации, погибшего в результате крушения сухогруза "Герои Арсенала", произошедшего 19 апреля 2017 года в акватории Черного моря за счет средств резервного фонда администрации Краснодарского края</t>
  </si>
  <si>
    <t>1) Постановление ГА КК "О выделении средств из краевого бюджета" от 10.05.2017 №328; 
2) Постановление ГА КК "Об утверждении Положения о порядке использования бюджетных ассигнований резервного фонда администрации Краснодарского края" от 01.08.2007 №698</t>
  </si>
  <si>
    <t>Резервный фонд администрации Краснодарского края</t>
  </si>
  <si>
    <t>9611610490</t>
  </si>
  <si>
    <t>Оказание единовременной материальной помощи членам семьи погибших в результате авиакатастрофы  Ан-26, произошедшей 6 марта 2018 года в Сирийской Арабской Республике, за счет средств резервного фонда администрации Краснодарского края</t>
  </si>
  <si>
    <t>1) Постановление ГА КК "Об утверждении Положения о порядке использования бюджетных ассигнований резервного фонда администрации Краснодарского края" от 01.08.2007 №698; 
2) Постановление ГА КК "О выделении средств из краевого бюджета" от 22.03.2018 №110</t>
  </si>
  <si>
    <t>9611510490</t>
  </si>
  <si>
    <t>Оказание единовременной материальной помощи членам семьи гражданина Российской Федерации, погибшего (умершего) в результате авиационной катастрофы самолета Ан-148, произошедшей 11 февраля 2018 года в Раменском районе Московской области, за счет средств резервного фонда администрации Краснодарского края</t>
  </si>
  <si>
    <t>1) Постановление ГА КК "О выделении средств из краевого бюджета" от 28.02.2018 №87; 
2) Постановление ГА КК "Об утверждении Положения о порядке использования бюджетных ассигнований резервного фонда администрации Краснодарского края" от 01.08.2007 №698</t>
  </si>
  <si>
    <t>9611507710</t>
  </si>
  <si>
    <t>Оказание единовременной материальной помощи членам семьи гражданина Российской Федерации, погибшего (умершего) в результате авиационной катастрофы самолета Ан-148 из резервного фонда Правительства Московской области</t>
  </si>
  <si>
    <t>Резервный фонд Правительства Московской области</t>
  </si>
  <si>
    <t>9610840570</t>
  </si>
  <si>
    <t>Предоставление социальной выплаты гражданам Российской Федерации для проведения капитального ремонта поврежденных жилых помещений в связи с чрезвычайной ситуацией</t>
  </si>
  <si>
    <t>1) Постановление ГА КК "О предоставлении социальной выплаты гражданам Российской Федерации для проведения капитального ремонта поврежденных жилых помещений в связи с чрезвычайной ситуацией, вызванной наводнением на территории муниципального образования Туапсинский район Краснодарского края 22 августа 2012 года, и о внесении изменений в постановление главы администрации (губернатора) Краснодарского края от 22 августа 2012 года № 963 "Об оказании помощи гражданам Российской Федерации, пострадавшим, и членам семей граждан Российской Федерации, погибших (умерших) в результате чрезвычайной ситуации, вызванной очень сильными ливнями с грозой, шквалистым усилением ветра, произошедшей на территории муниципального образования Туапсинский район Краснодарского края 22 августа 2012 года" от 05.09.2012 №1020; 
2) Постановление ГА КК "О предоставлении социальной выплаты гражданам, пострадавшим в результате чрезвычайной ситуации, вызванной наводнением на территориях муниципальных образований город-курорт Геленджик, город Новороссийск и Крымский район Краснодарского края в июле 2012 года, для проведения капитального ремонта поврежденных жилых помещений" от 20.07.2012 №830</t>
  </si>
  <si>
    <t>Оказание финансовой помощи гражданам, пострадавшим в результате чрезвычайной ситуации</t>
  </si>
  <si>
    <t>9610740570</t>
  </si>
  <si>
    <t>Оказание гражданам Российской Федерации дополнительной единовременной финансовой помощи в связи с утратой ими имущества первой необходимости в результате чрезвычайной ситуации</t>
  </si>
  <si>
    <t>1) Постановление ГА КК "Об оказании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 от 25.09.2014 №1019; 
2) Постановление ГА КК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 от 31.03.2005 №273</t>
  </si>
  <si>
    <t>9610540570</t>
  </si>
  <si>
    <t>Оказание гражданам Российской Федерации единовременной финансовой помощи в связи с утратой ими имущества первой необходимости в результате чрезвычайной ситуации за полностью утраченное имущество</t>
  </si>
  <si>
    <t>1) Постановление ГА КК "Об оказании помощи гражданам Российской Федерации, пострадавшим в результате чрезвычайной ситуации, вызванной затоплением территорий населенных пунктов вследствие сильных ливневых дождей в муниципальных образованиях Отрадненский район, Лабинский район, Мостовский район, город Краснодар и город-курорт Сочи Краснодарского края в июне 2015 года" от 26.06.2015 №558; 
2) Постановление ГА КК "Об оказании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 от 25.09.2014 №1019; 
3) Постановление ГА КК "Об оказании помощи гражданам, пострадавшим и членам семей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 и о внесении изменения в постановление главы администрации Краснодарского края от 31 марта 2005 года № 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 от 07.07.2012 №816; 
4) Постановление ГА КК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 от 31.03.2005 №273</t>
  </si>
  <si>
    <t>9610440570</t>
  </si>
  <si>
    <t>Оказание гражданам Российской Федерации единовременной финансовой помощи в связи с утратой ими имущества первой необходимости в результате чрезвычайной ситуации за частично утраченное имущество</t>
  </si>
  <si>
    <t>9610340570</t>
  </si>
  <si>
    <t>Оказание единовременной материальной помощи гражданам Российской Федерации, пострадавшим в результате чрезвычайной ситуации</t>
  </si>
  <si>
    <t>1) Постановление ГА КК "Об оказании помощи гражданам Российской Федерации, пострадавшим в результате чрезвычайной ситуации, вызванной затоплением территорий населенных пунктов вследствие сильных ливневых дождей в муниципальных образованиях Отрадненский район, Лабинский район, Мостовский район, город Краснодар и город-курорт Сочи Краснодарского края в июне 2015 года" от 26.06.2015 №558; 
2) Постановление ГА КК "Об оказании помощи гражданам Российской Федерации, пострадавшим в результате наводнений, вызванных сильными ливневыми дождями, на территориях муниципальных образований Мостовский район, Лабинский район, Курганинский район, Крыловский район, Апшеронский район, Туапсинский район и город-курорт Геленджик Краснодарского края в мае, июне, июле 2014 года" от 23.06.2014 №620; 
3) Постановление ГА КК "Об оказании помощи гражданам Российской Федерации, пострадавшим в результате чрезвычайной ситуации, вызванной сильным ветром и (или) затоплением вследствие нагонных явлений на территории муниципальных образований Ейский район, Приморско-Ахтарский район, Славянский район и Темрюкский район Краснодарского края 24 сентября 2014 года" от 25.09.2014 №1019; 
4) Постановление ГА КК "Об оказании помощи гражданам, пострадавшим и членам семей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 и о внесении изменения в постановление главы администрации Краснодарского края от 31 марта 2005 года № 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 от 07.07.2012 №816; 
5) Постановление ГА КК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 от 31.03.2005 №273</t>
  </si>
  <si>
    <t>9610240570</t>
  </si>
  <si>
    <t>Выплата единовременного пособия гражданам Российской Федерации, получившим легкий вред здоровью в результате чрезвычайной ситуации</t>
  </si>
  <si>
    <t>1) Постановление ГА КК "О единовременных пособиях гражданам, получившим вред здоровью, и на погребение семьям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года, и о внесении изменений в постановление главы администрации (губернатора) Краснодарского края от 7 июля 2012 года № 816 "Об оказании помощи гражданам, пострадавшим и членам семей граждан, погибших (умерших) в результате чрезвычайной ситуации, произошедшей на территориях муниципальных образований город-курорт Геленджик, город Новороссийск, Крымский район Краснодарского края в июле 2012 года, и о внесении изменения в постановление главы администрации Краснодарского края от 31 марта 2005 года № 273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 от 11.07.2012 №819; 
2) Постановление ГА КК "О финансировании мероприятий по предупреждению и ликвидации чрезвычайных ситуаций и их последствий в крае за счет средств, выделяемых из федерального и краевого бюджетов" от 31.03.2005 №273</t>
  </si>
  <si>
    <t>Обеспечение деятельности казенных учреждений социального обслуживания Краснодарского края (детские дома-интернаты для умственно отсталых детей) на приобретение автомобильного транспорта, в том числе для перевозки детей-инвалидов колясочников</t>
  </si>
  <si>
    <t>Обеспечение деятельности казенных учреждений социального обслуживания Краснодарского края (детские дома-интернаты для умственно отсталых детей) на приобретение специального технического оснащения согласно "Специальное техническое оснащение учреждений социального обслуживания"</t>
  </si>
  <si>
    <t>Обеспечение деятельности казенных учреждений социального обслуживания Краснодарского края (реабилитационные центры для детей и подростков с ограниченными возможностями) на проведение капитального ремонта, в том числе подготовка отдельных разделов проектной документации, проверка достоверности определения сметной стоимости, строительный контроль</t>
  </si>
  <si>
    <t>Обеспечение деятельности казенных учреждений социального обслуживания Краснодарского края (детские дома-интернаты для умственно отсталых детей) на приобретение автомобильного транспорта</t>
  </si>
  <si>
    <t>Обеспечение деятельности казенных учреждений социального обслуживания Краснодарского края (детские дома-интернаты для умственно отсталых детей) на проведение капитального ремонта, в том числе подготовка отдельных разделов проектной документации, проверка достоверности определения сметной стоимости, строительный контроль</t>
  </si>
  <si>
    <t>Обеспечение деятельности государственных учреждений социального обслуживания для детей-сирот и детей, оставшихся без попечения родителей, Краснодарского края и государственных учреждений социального обслуживания для несовершеннолетних, нуждающихся в социальной реабилитации, Краснодарского края на проведение капитального ремонта, в том числе подготовка отдельных разделов проектной документации, проверка достоверности определения сметной стоимости, строительный контроль</t>
  </si>
  <si>
    <t>1) Постановление ГА КК "Об утверждении государственной программы Краснодарского края "Дети Кубани" от 12.10.2015 №964; 
2) Закон КК "Об обеспечении дополнительных гарантий по социальной поддержке детей-сирот и детей, оставшихся без попечения родителей, в Краснодарском крае" от 31.05.2005 №880-КЗ</t>
  </si>
  <si>
    <t>Обеспечение деятельности государственных учреждений социального обслуживания для детей-сирот и детей, оставшихся без попечения родителей, Краснодарского края и государственных учреждений социального обслуживания для несовершеннолетних, нуждающихся в социальной реабилитации, Краснодарского края на материально-техническое обеспечение (приобретение учебного, реабилитационного, медицинского, спортивного и игрового оборудования, компьютерной техники)</t>
  </si>
  <si>
    <t>Обеспечение деятельности государственных учреждений социального обслуживания для детей-сирот и детей, оставшихся без попечения родителей, Краснодарского края и государственных учреждений социального обслуживания для несовершеннолетних, нуждающихся в социальной реабилитации, Краснодарского края на приобретение автомобильного транспорта</t>
  </si>
  <si>
    <t>0410511490</t>
  </si>
  <si>
    <t>Сопровождение и техническое обеспечение (приобретение компьютерной техники) государственной информационной системы "Доступная среда"</t>
  </si>
  <si>
    <t>Реализация мероприятий государственной программы Краснодарского края "Доступная среда"</t>
  </si>
  <si>
    <t>Предоставление субсидий государственным автономным учреждениям на специальное техническое оснащение оборудованием государственных автономных учреждений социального обслуживания Краснодарского края</t>
  </si>
  <si>
    <t>Предоставление субсидий государственным бюджетным учреждениям на организацию деятельности (приобретение оборудования, компьютерной и оргтехники, телефонов, мобильных телефонов, веб-камер и т.д.) круглосуточных диспетчерских центров связи для глухих с целью оказания экстренной и иной социальной помощи</t>
  </si>
  <si>
    <t>1) Постановление ГА КК "О министерстве труда и социального развития Краснодарского края" от 21.12.2015 №1240; 
2) Постановление ГА КК "Об утверждении государственной программы Краснодарского края "Доступная среда" от 12.10.2015 №969</t>
  </si>
  <si>
    <t>Предоставление субсидий государственным бюджетным учреждениям на специальное техническое оснащение оборудованием государственных бюджетных учреждений социального обслуживания Краснодарского края</t>
  </si>
  <si>
    <t>Реализация мероприятий по специальному техническому оснащению оборудованием государственных учреждений социального обслуживания Краснодарского края</t>
  </si>
  <si>
    <t>0350909020</t>
  </si>
  <si>
    <t>Предоставление субсидий на осуществление капитального ремонта зданий государственных бюджетных учреждений Краснодарского края, в том числе подготовка отдельных разделов проектной документации в целях проведения капитального ремонта</t>
  </si>
  <si>
    <t>Предоставление субсидий на организацию работы мобильных бригад в государственных бюджетных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</t>
  </si>
  <si>
    <t>Предоставление субсидий на оснащение государственных бюджетных учреждений Краснодарского края оборудованием, облегчающим уход за гражданами пожилого возраста и инвалидами, повышающими качество социальных услуг, в том числе: мебелью, оборудованием для психологической поддержки, медицинским, компьютерным, технологическим, бытовым, пищевым, прачечным, реабилитационным оборудованием (приобретение, монтаж, пусконаладочные работы)</t>
  </si>
  <si>
    <t>Предоставление субсидий государственным бюджетным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учреждений Краснодарского края</t>
  </si>
  <si>
    <t>0320209020</t>
  </si>
  <si>
    <t>Осуществление государственными бюджетными учреждениями Краснодарского края капитального ремонта</t>
  </si>
  <si>
    <t>0320200590</t>
  </si>
  <si>
    <t>Финансовое обеспечение деятельности государственных бюджетных учреждений Краснодарского края</t>
  </si>
  <si>
    <t>0350998700</t>
  </si>
  <si>
    <t>Информационное освещение деятельности органов государственной власти Краснодарского края</t>
  </si>
  <si>
    <t>0350900190</t>
  </si>
  <si>
    <t>Финансовое обеспечение деятельности государственных органов Краснодарского края</t>
  </si>
  <si>
    <t>Расходы на обеспечение функций государственных органов, в том числе территориальных органов</t>
  </si>
  <si>
    <t>Финансовое обеспечение деятельности государственных органов Краснодарского края (в части вопросов оплаты труда работников органов государственной власти Краснодарского края)</t>
  </si>
  <si>
    <t>факт</t>
  </si>
  <si>
    <t>план</t>
  </si>
  <si>
    <t>КВР</t>
  </si>
  <si>
    <t>КЦСР</t>
  </si>
  <si>
    <t>Пр</t>
  </si>
  <si>
    <t>Рз</t>
  </si>
  <si>
    <t>Коды бюджетной классификации</t>
  </si>
  <si>
    <t>Наименование государственных программ, подпрограм, отдельных мероприятий, ведомственных целевых программ / наименование расходного обязательства</t>
  </si>
  <si>
    <t>Наименование и реквизиты нормативного правового акта, устанавливающего расходное обязательство</t>
  </si>
  <si>
    <t>Объем бюджетных ассигнований, тыс. рублей</t>
  </si>
  <si>
    <t>Государственная программа Краснодарского края "Социальная поддержка граждан"</t>
  </si>
  <si>
    <t>Подпрограмма "Развитие мер социальной поддержки отдельных категорий граждан"</t>
  </si>
  <si>
    <t>Подпрограмма "Модернизация и развитие социального обслуживания населения"</t>
  </si>
  <si>
    <t>Подпрограмма "Совершенствование социальной поддержки семьи и детей"</t>
  </si>
  <si>
    <t>Отдельные мероприятия государственной программы</t>
  </si>
  <si>
    <t>Государственная программа Краснодарского края "Доступная среда"</t>
  </si>
  <si>
    <t>Государственная программа Краснодарского края "Дети Кубани"</t>
  </si>
  <si>
    <t xml:space="preserve">Государственная программа Краснодарского края "Содействие занятости населения"    </t>
  </si>
  <si>
    <t>Государственная программа Краснодарского края "Комплексное и устойчивое развитие Краснодарского края в сфере строительства, архитектуры и дорожного хозяйства"</t>
  </si>
  <si>
    <t>Государственная программа Краснодарского края "Обеспечение безопасности населения"</t>
  </si>
  <si>
    <t>Государственная программа Краснодарского края "Противодействие незаконному обороту наркотиков"</t>
  </si>
  <si>
    <t xml:space="preserve">Государственная программа Краснодарского края "Развитие промышленности Краснодарского края и повышение ее конкурентоспособности" </t>
  </si>
  <si>
    <t>Непрограммные направления деятельности</t>
  </si>
  <si>
    <t>ИТОГО</t>
  </si>
  <si>
    <t>Раздел III «Финансирование деятельности субъекта бюджетного планирования»</t>
  </si>
  <si>
    <t>РАСПРЕДЕЛЕНИЕ</t>
  </si>
  <si>
    <t>бюджетных ассигнований краевого бюджета, предусмотренных (планируемых) субъекту бюджетного планирования законом Краснодарского края о краевом бюджете</t>
  </si>
  <si>
    <t>на очередной финансовый год и плановый период, в разрезе его программной и непрограммной деятельности</t>
  </si>
  <si>
    <t>Государственная программа Краснодарского края "Информационное общество Кубани"</t>
  </si>
  <si>
    <t>Подпрограмма "Профилактика терроризма и экстремизма в Краснодарском крае"</t>
  </si>
  <si>
    <t>Подпрограмма "Пожарная безопасность в Краснодарском крае"</t>
  </si>
  <si>
    <t>Заместитель министра</t>
  </si>
  <si>
    <t xml:space="preserve">       А.И. Голик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</si>
</sst>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;0.0"/>
    <numFmt numFmtId="165" formatCode="000"/>
    <numFmt numFmtId="166" formatCode="0000000"/>
    <numFmt numFmtId="167" formatCode="00"/>
    <numFmt numFmtId="168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4" fillId="0" borderId="0" xfId="1" applyNumberFormat="1" applyFont="1" applyFill="1" applyAlignment="1" applyProtection="1">
      <protection hidden="1"/>
    </xf>
    <xf numFmtId="164" fontId="4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164" fontId="3" fillId="0" borderId="0" xfId="1" applyNumberFormat="1" applyFont="1" applyFill="1" applyBorder="1" applyAlignment="1" applyProtection="1">
      <protection hidden="1"/>
    </xf>
    <xf numFmtId="0" fontId="4" fillId="0" borderId="7" xfId="1" applyNumberFormat="1" applyFont="1" applyFill="1" applyBorder="1" applyAlignment="1" applyProtection="1">
      <alignment horizontal="center" vertical="center"/>
      <protection hidden="1"/>
    </xf>
    <xf numFmtId="0" fontId="4" fillId="0" borderId="1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9" xfId="1" applyNumberFormat="1" applyFont="1" applyFill="1" applyBorder="1" applyAlignment="1" applyProtection="1">
      <alignment vertical="top" wrapText="1"/>
      <protection hidden="1"/>
    </xf>
    <xf numFmtId="0" fontId="4" fillId="0" borderId="3" xfId="1" applyNumberFormat="1" applyFont="1" applyFill="1" applyBorder="1" applyAlignment="1" applyProtection="1">
      <alignment vertical="top" wrapText="1"/>
      <protection hidden="1"/>
    </xf>
    <xf numFmtId="167" fontId="4" fillId="0" borderId="3" xfId="1" applyNumberFormat="1" applyFont="1" applyFill="1" applyBorder="1" applyAlignment="1" applyProtection="1">
      <alignment vertical="top" wrapText="1"/>
      <protection hidden="1"/>
    </xf>
    <xf numFmtId="167" fontId="4" fillId="0" borderId="3" xfId="1" applyNumberFormat="1" applyFont="1" applyFill="1" applyBorder="1" applyAlignment="1" applyProtection="1">
      <alignment vertical="top"/>
      <protection hidden="1"/>
    </xf>
    <xf numFmtId="166" fontId="4" fillId="0" borderId="3" xfId="1" applyNumberFormat="1" applyFont="1" applyFill="1" applyBorder="1" applyAlignment="1" applyProtection="1">
      <alignment vertical="top"/>
      <protection hidden="1"/>
    </xf>
    <xf numFmtId="165" fontId="4" fillId="0" borderId="3" xfId="1" applyNumberFormat="1" applyFont="1" applyFill="1" applyBorder="1" applyAlignment="1" applyProtection="1">
      <alignment vertical="top"/>
      <protection hidden="1"/>
    </xf>
    <xf numFmtId="164" fontId="4" fillId="0" borderId="3" xfId="1" applyNumberFormat="1" applyFont="1" applyFill="1" applyBorder="1" applyAlignment="1" applyProtection="1">
      <alignment vertical="top"/>
      <protection hidden="1"/>
    </xf>
    <xf numFmtId="164" fontId="4" fillId="0" borderId="9" xfId="1" applyNumberFormat="1" applyFont="1" applyFill="1" applyBorder="1" applyAlignment="1" applyProtection="1">
      <alignment vertical="top"/>
      <protection hidden="1"/>
    </xf>
    <xf numFmtId="164" fontId="4" fillId="0" borderId="8" xfId="1" applyNumberFormat="1" applyFont="1" applyFill="1" applyBorder="1" applyAlignment="1" applyProtection="1">
      <alignment vertical="top"/>
      <protection hidden="1"/>
    </xf>
    <xf numFmtId="0" fontId="4" fillId="0" borderId="0" xfId="2" applyFont="1" applyFill="1"/>
    <xf numFmtId="0" fontId="4" fillId="0" borderId="0" xfId="1" applyFont="1" applyFill="1" applyProtection="1">
      <protection hidden="1"/>
    </xf>
    <xf numFmtId="0" fontId="4" fillId="0" borderId="6" xfId="1" applyFont="1" applyFill="1" applyBorder="1" applyProtection="1">
      <protection hidden="1"/>
    </xf>
    <xf numFmtId="0" fontId="3" fillId="0" borderId="0" xfId="2" applyFont="1" applyFill="1"/>
    <xf numFmtId="0" fontId="3" fillId="0" borderId="0" xfId="2" applyFont="1" applyFill="1" applyAlignment="1">
      <alignment horizontal="left"/>
    </xf>
    <xf numFmtId="0" fontId="4" fillId="0" borderId="0" xfId="1" applyFont="1" applyFill="1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2" applyFont="1" applyFill="1"/>
    <xf numFmtId="0" fontId="5" fillId="0" borderId="0" xfId="0" applyFont="1" applyFill="1" applyAlignment="1">
      <alignment horizontal="center"/>
    </xf>
    <xf numFmtId="0" fontId="4" fillId="0" borderId="0" xfId="1" applyFont="1" applyFill="1" applyAlignment="1" applyProtection="1">
      <alignment horizontal="right"/>
      <protection hidden="1"/>
    </xf>
    <xf numFmtId="0" fontId="3" fillId="0" borderId="9" xfId="2" applyNumberFormat="1" applyFont="1" applyFill="1" applyBorder="1" applyAlignment="1" applyProtection="1">
      <alignment vertical="center" wrapText="1"/>
      <protection hidden="1"/>
    </xf>
    <xf numFmtId="168" fontId="3" fillId="0" borderId="9" xfId="2" applyNumberFormat="1" applyFont="1" applyFill="1" applyBorder="1" applyAlignment="1" applyProtection="1">
      <alignment vertical="center"/>
      <protection hidden="1"/>
    </xf>
    <xf numFmtId="165" fontId="3" fillId="0" borderId="9" xfId="2" applyNumberFormat="1" applyFont="1" applyFill="1" applyBorder="1" applyAlignment="1" applyProtection="1">
      <alignment vertical="top"/>
      <protection hidden="1"/>
    </xf>
    <xf numFmtId="168" fontId="3" fillId="0" borderId="9" xfId="2" applyNumberFormat="1" applyFont="1" applyFill="1" applyBorder="1" applyAlignment="1" applyProtection="1">
      <alignment vertical="top"/>
      <protection hidden="1"/>
    </xf>
    <xf numFmtId="0" fontId="3" fillId="0" borderId="9" xfId="2" applyFont="1" applyFill="1" applyBorder="1"/>
    <xf numFmtId="0" fontId="3" fillId="0" borderId="9" xfId="2" applyFont="1" applyFill="1" applyBorder="1" applyAlignment="1">
      <alignment horizontal="left"/>
    </xf>
    <xf numFmtId="164" fontId="4" fillId="0" borderId="9" xfId="2" applyNumberFormat="1" applyFont="1" applyFill="1" applyBorder="1" applyAlignment="1" applyProtection="1">
      <alignment vertical="top"/>
      <protection hidden="1"/>
    </xf>
    <xf numFmtId="167" fontId="3" fillId="0" borderId="9" xfId="2" applyNumberFormat="1" applyFont="1" applyFill="1" applyBorder="1" applyAlignment="1" applyProtection="1">
      <alignment vertical="top"/>
      <protection hidden="1"/>
    </xf>
    <xf numFmtId="166" fontId="3" fillId="0" borderId="9" xfId="2" applyNumberFormat="1" applyFont="1" applyFill="1" applyBorder="1" applyAlignment="1" applyProtection="1">
      <alignment horizontal="left" vertical="top"/>
      <protection hidden="1"/>
    </xf>
    <xf numFmtId="166" fontId="4" fillId="0" borderId="9" xfId="2" applyNumberFormat="1" applyFont="1" applyFill="1" applyBorder="1" applyAlignment="1" applyProtection="1">
      <alignment vertical="top"/>
      <protection hidden="1"/>
    </xf>
    <xf numFmtId="168" fontId="3" fillId="0" borderId="9" xfId="2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 applyProtection="1">
      <alignment vertical="top"/>
      <protection hidden="1"/>
    </xf>
    <xf numFmtId="168" fontId="3" fillId="0" borderId="1" xfId="2" applyNumberFormat="1" applyFont="1" applyFill="1" applyBorder="1" applyAlignment="1" applyProtection="1">
      <alignment vertical="top"/>
      <protection hidden="1"/>
    </xf>
    <xf numFmtId="4" fontId="4" fillId="0" borderId="0" xfId="1" applyNumberFormat="1" applyFont="1" applyFill="1"/>
    <xf numFmtId="0" fontId="5" fillId="0" borderId="0" xfId="0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3" fillId="0" borderId="3" xfId="2" applyNumberFormat="1" applyFont="1" applyFill="1" applyBorder="1" applyAlignment="1" applyProtection="1">
      <alignment horizontal="left" vertical="center" wrapText="1"/>
      <protection hidden="1"/>
    </xf>
    <xf numFmtId="0" fontId="3" fillId="0" borderId="10" xfId="2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2" applyFont="1" applyFill="1" applyBorder="1" applyAlignment="1">
      <alignment horizontal="left" vertical="center" wrapText="1"/>
    </xf>
    <xf numFmtId="0" fontId="3" fillId="0" borderId="9" xfId="2" applyNumberFormat="1" applyFont="1" applyFill="1" applyBorder="1" applyAlignment="1" applyProtection="1">
      <alignment horizontal="left" vertical="center" wrapText="1"/>
      <protection hidden="1"/>
    </xf>
    <xf numFmtId="0" fontId="3" fillId="0" borderId="9" xfId="2" applyFont="1" applyFill="1" applyBorder="1" applyAlignment="1">
      <alignment horizontal="left" wrapText="1"/>
    </xf>
    <xf numFmtId="0" fontId="3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0" xfId="1" applyFont="1" applyFill="1"/>
    <xf numFmtId="164" fontId="6" fillId="0" borderId="0" xfId="1" applyNumberFormat="1" applyFont="1" applyFill="1" applyBorder="1" applyAlignment="1" applyProtection="1">
      <protection hidden="1"/>
    </xf>
    <xf numFmtId="0" fontId="6" fillId="0" borderId="0" xfId="1" applyFont="1" applyFill="1" applyProtection="1">
      <protection hidden="1"/>
    </xf>
    <xf numFmtId="0" fontId="7" fillId="0" borderId="0" xfId="0" applyFont="1" applyAlignment="1">
      <alignment horizontal="right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4"/>
  <sheetViews>
    <sheetView showGridLines="0" tabSelected="1" topLeftCell="A559" zoomScale="70" zoomScaleNormal="70" zoomScaleSheetLayoutView="70" workbookViewId="0">
      <selection activeCell="B560" sqref="B560"/>
    </sheetView>
  </sheetViews>
  <sheetFormatPr defaultColWidth="9.140625" defaultRowHeight="15.75" x14ac:dyDescent="0.25"/>
  <cols>
    <col min="1" max="1" width="64" style="22" customWidth="1"/>
    <col min="2" max="2" width="79.85546875" style="22" customWidth="1"/>
    <col min="3" max="3" width="5.85546875" style="22" customWidth="1"/>
    <col min="4" max="4" width="7" style="22" customWidth="1"/>
    <col min="5" max="5" width="14.5703125" style="22" customWidth="1"/>
    <col min="6" max="6" width="8.42578125" style="22" customWidth="1"/>
    <col min="7" max="12" width="15.7109375" style="22" customWidth="1"/>
    <col min="13" max="226" width="9.140625" style="22" customWidth="1"/>
    <col min="227" max="16384" width="9.140625" style="22"/>
  </cols>
  <sheetData>
    <row r="1" spans="1:13" s="24" customFormat="1" ht="20.25" x14ac:dyDescent="0.3">
      <c r="A1" s="41" t="s">
        <v>562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s="24" customFormat="1" ht="20.25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4" customFormat="1" ht="20.25" x14ac:dyDescent="0.3">
      <c r="A3" s="42" t="s">
        <v>563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3" s="24" customFormat="1" ht="20.25" x14ac:dyDescent="0.3">
      <c r="A4" s="42" t="s">
        <v>564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3" s="24" customFormat="1" ht="20.25" x14ac:dyDescent="0.3">
      <c r="A5" s="42" t="s">
        <v>565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L6" s="26"/>
      <c r="M6" s="18"/>
    </row>
    <row r="7" spans="1:13" x14ac:dyDescent="0.25">
      <c r="A7" s="53" t="s">
        <v>545</v>
      </c>
      <c r="B7" s="53" t="s">
        <v>546</v>
      </c>
      <c r="C7" s="45" t="s">
        <v>544</v>
      </c>
      <c r="D7" s="46"/>
      <c r="E7" s="46"/>
      <c r="F7" s="47"/>
      <c r="G7" s="45" t="s">
        <v>547</v>
      </c>
      <c r="H7" s="46"/>
      <c r="I7" s="46"/>
      <c r="J7" s="46"/>
      <c r="K7" s="46"/>
      <c r="L7" s="47"/>
      <c r="M7" s="18"/>
    </row>
    <row r="8" spans="1:13" x14ac:dyDescent="0.25">
      <c r="A8" s="53"/>
      <c r="B8" s="53"/>
      <c r="C8" s="54" t="s">
        <v>543</v>
      </c>
      <c r="D8" s="55" t="s">
        <v>542</v>
      </c>
      <c r="E8" s="55" t="s">
        <v>541</v>
      </c>
      <c r="F8" s="55" t="s">
        <v>540</v>
      </c>
      <c r="G8" s="51">
        <v>2017</v>
      </c>
      <c r="H8" s="52"/>
      <c r="I8" s="53">
        <v>2018</v>
      </c>
      <c r="J8" s="53">
        <v>2019</v>
      </c>
      <c r="K8" s="53">
        <v>2020</v>
      </c>
      <c r="L8" s="53">
        <v>2021</v>
      </c>
      <c r="M8" s="18"/>
    </row>
    <row r="9" spans="1:13" x14ac:dyDescent="0.25">
      <c r="A9" s="53"/>
      <c r="B9" s="53"/>
      <c r="C9" s="54"/>
      <c r="D9" s="55"/>
      <c r="E9" s="55"/>
      <c r="F9" s="55"/>
      <c r="G9" s="23" t="s">
        <v>539</v>
      </c>
      <c r="H9" s="23" t="s">
        <v>538</v>
      </c>
      <c r="I9" s="53"/>
      <c r="J9" s="53"/>
      <c r="K9" s="53"/>
      <c r="L9" s="53"/>
      <c r="M9" s="18"/>
    </row>
    <row r="10" spans="1:13" ht="16.5" thickBot="1" x14ac:dyDescent="0.3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7">
        <v>11</v>
      </c>
      <c r="L10" s="6">
        <v>12</v>
      </c>
      <c r="M10" s="18"/>
    </row>
    <row r="11" spans="1:13" s="17" customFormat="1" x14ac:dyDescent="0.25">
      <c r="A11" s="43" t="s">
        <v>548</v>
      </c>
      <c r="B11" s="44"/>
      <c r="C11" s="27"/>
      <c r="D11" s="27"/>
      <c r="E11" s="27"/>
      <c r="F11" s="27"/>
      <c r="G11" s="28">
        <f t="shared" ref="G11:L11" si="0">G12+G137+G178+G321</f>
        <v>39965112.5</v>
      </c>
      <c r="H11" s="28">
        <f t="shared" si="0"/>
        <v>39716398</v>
      </c>
      <c r="I11" s="28">
        <f t="shared" si="0"/>
        <v>42373031.399999999</v>
      </c>
      <c r="J11" s="28">
        <f t="shared" si="0"/>
        <v>52410017</v>
      </c>
      <c r="K11" s="28">
        <f t="shared" si="0"/>
        <v>52269498.899999999</v>
      </c>
      <c r="L11" s="28">
        <f t="shared" si="0"/>
        <v>51787691.900000006</v>
      </c>
    </row>
    <row r="12" spans="1:13" s="17" customFormat="1" x14ac:dyDescent="0.25">
      <c r="A12" s="29" t="s">
        <v>549</v>
      </c>
      <c r="B12" s="29"/>
      <c r="C12" s="29"/>
      <c r="D12" s="29"/>
      <c r="E12" s="29"/>
      <c r="F12" s="29"/>
      <c r="G12" s="30">
        <f>G13+G16+G19+G22+G25+G28+G31+G34+G37+G39+G42+G45+G48+G51+G54+G57+G60+G63+G66+G69+G72+G75+G78+G81+G84+G87+G90+G93+G96+G99+G102+G105+G108+G110+G112+G114+G116+G118+G120+G122+G125+G128+G131+G133+G135</f>
        <v>15343041.900000002</v>
      </c>
      <c r="H12" s="30">
        <f t="shared" ref="H12:L12" si="1">H13+H16+H19+H22+H25+H28+H31+H34+H37+H39+H42+H45+H48+H51+H54+H57+H60+H63+H66+H69+H72+H75+H78+H81+H84+H87+H90+H93+H96+H99+H102+H105+H108+H110+H112+H114+H116+H118+H120+H122+H125+H128+H131+H133+H135</f>
        <v>15279498.199999996</v>
      </c>
      <c r="I12" s="30">
        <f t="shared" si="1"/>
        <v>15016768.499999998</v>
      </c>
      <c r="J12" s="30">
        <f t="shared" si="1"/>
        <v>15477518.499999996</v>
      </c>
      <c r="K12" s="30">
        <f t="shared" si="1"/>
        <v>15921769.9</v>
      </c>
      <c r="L12" s="30">
        <f t="shared" si="1"/>
        <v>16363831.200000001</v>
      </c>
    </row>
    <row r="13" spans="1:13" ht="47.25" x14ac:dyDescent="0.25">
      <c r="A13" s="8" t="s">
        <v>197</v>
      </c>
      <c r="B13" s="9" t="s">
        <v>0</v>
      </c>
      <c r="C13" s="10" t="s">
        <v>4</v>
      </c>
      <c r="D13" s="11" t="s">
        <v>93</v>
      </c>
      <c r="E13" s="12" t="s">
        <v>196</v>
      </c>
      <c r="F13" s="13" t="s">
        <v>0</v>
      </c>
      <c r="G13" s="14">
        <v>287285.59999999998</v>
      </c>
      <c r="H13" s="14">
        <v>285539.09999999998</v>
      </c>
      <c r="I13" s="14">
        <v>292162.8</v>
      </c>
      <c r="J13" s="15">
        <v>324951.5</v>
      </c>
      <c r="K13" s="15">
        <v>337944.9</v>
      </c>
      <c r="L13" s="16">
        <v>351454.2</v>
      </c>
      <c r="M13" s="19"/>
    </row>
    <row r="14" spans="1:13" ht="78.75" x14ac:dyDescent="0.25">
      <c r="A14" s="8" t="s">
        <v>197</v>
      </c>
      <c r="B14" s="9" t="s">
        <v>198</v>
      </c>
      <c r="C14" s="10" t="s">
        <v>4</v>
      </c>
      <c r="D14" s="11" t="s">
        <v>93</v>
      </c>
      <c r="E14" s="12" t="s">
        <v>196</v>
      </c>
      <c r="F14" s="13">
        <v>240</v>
      </c>
      <c r="G14" s="14">
        <v>3395.2</v>
      </c>
      <c r="H14" s="14">
        <v>3300.4</v>
      </c>
      <c r="I14" s="14">
        <v>4406.3999999999996</v>
      </c>
      <c r="J14" s="15">
        <v>4901</v>
      </c>
      <c r="K14" s="15">
        <v>5097</v>
      </c>
      <c r="L14" s="16">
        <v>5300.7</v>
      </c>
      <c r="M14" s="19"/>
    </row>
    <row r="15" spans="1:13" ht="78.75" x14ac:dyDescent="0.25">
      <c r="A15" s="8" t="s">
        <v>197</v>
      </c>
      <c r="B15" s="9" t="s">
        <v>198</v>
      </c>
      <c r="C15" s="10" t="s">
        <v>4</v>
      </c>
      <c r="D15" s="11" t="s">
        <v>93</v>
      </c>
      <c r="E15" s="12" t="s">
        <v>196</v>
      </c>
      <c r="F15" s="13">
        <v>310</v>
      </c>
      <c r="G15" s="14">
        <v>283890.40000000002</v>
      </c>
      <c r="H15" s="14">
        <v>282238.7</v>
      </c>
      <c r="I15" s="14">
        <v>287756.40000000002</v>
      </c>
      <c r="J15" s="15">
        <v>320050.5</v>
      </c>
      <c r="K15" s="15">
        <v>332847.90000000002</v>
      </c>
      <c r="L15" s="16">
        <v>346153.5</v>
      </c>
      <c r="M15" s="19"/>
    </row>
    <row r="16" spans="1:13" ht="31.5" x14ac:dyDescent="0.25">
      <c r="A16" s="8" t="s">
        <v>194</v>
      </c>
      <c r="B16" s="9" t="s">
        <v>0</v>
      </c>
      <c r="C16" s="10" t="s">
        <v>4</v>
      </c>
      <c r="D16" s="11" t="s">
        <v>93</v>
      </c>
      <c r="E16" s="12" t="s">
        <v>193</v>
      </c>
      <c r="F16" s="13" t="s">
        <v>0</v>
      </c>
      <c r="G16" s="14">
        <v>4032.7</v>
      </c>
      <c r="H16" s="14">
        <v>3998.4</v>
      </c>
      <c r="I16" s="14">
        <v>4160.7</v>
      </c>
      <c r="J16" s="15">
        <v>4358</v>
      </c>
      <c r="K16" s="15">
        <v>4532.3999999999996</v>
      </c>
      <c r="L16" s="16">
        <v>4713.6000000000004</v>
      </c>
      <c r="M16" s="19"/>
    </row>
    <row r="17" spans="1:13" ht="63" x14ac:dyDescent="0.25">
      <c r="A17" s="8" t="s">
        <v>194</v>
      </c>
      <c r="B17" s="9" t="s">
        <v>195</v>
      </c>
      <c r="C17" s="10" t="s">
        <v>4</v>
      </c>
      <c r="D17" s="11" t="s">
        <v>93</v>
      </c>
      <c r="E17" s="12" t="s">
        <v>193</v>
      </c>
      <c r="F17" s="13">
        <v>240</v>
      </c>
      <c r="G17" s="14">
        <v>60.9</v>
      </c>
      <c r="H17" s="14">
        <v>56.9</v>
      </c>
      <c r="I17" s="14">
        <v>62.7</v>
      </c>
      <c r="J17" s="15">
        <v>65.7</v>
      </c>
      <c r="K17" s="15">
        <v>68.400000000000006</v>
      </c>
      <c r="L17" s="16">
        <v>71.099999999999994</v>
      </c>
      <c r="M17" s="19"/>
    </row>
    <row r="18" spans="1:13" ht="63" x14ac:dyDescent="0.25">
      <c r="A18" s="8" t="s">
        <v>194</v>
      </c>
      <c r="B18" s="9" t="s">
        <v>195</v>
      </c>
      <c r="C18" s="10" t="s">
        <v>4</v>
      </c>
      <c r="D18" s="11" t="s">
        <v>93</v>
      </c>
      <c r="E18" s="12" t="s">
        <v>193</v>
      </c>
      <c r="F18" s="13">
        <v>310</v>
      </c>
      <c r="G18" s="14">
        <v>3971.8</v>
      </c>
      <c r="H18" s="14">
        <v>3941.5</v>
      </c>
      <c r="I18" s="14">
        <v>4098</v>
      </c>
      <c r="J18" s="15">
        <v>4292.3</v>
      </c>
      <c r="K18" s="15">
        <v>4464</v>
      </c>
      <c r="L18" s="16">
        <v>4642.5</v>
      </c>
      <c r="M18" s="19"/>
    </row>
    <row r="19" spans="1:13" ht="31.5" x14ac:dyDescent="0.25">
      <c r="A19" s="8" t="s">
        <v>192</v>
      </c>
      <c r="B19" s="9" t="s">
        <v>0</v>
      </c>
      <c r="C19" s="10" t="s">
        <v>4</v>
      </c>
      <c r="D19" s="11" t="s">
        <v>93</v>
      </c>
      <c r="E19" s="12" t="s">
        <v>189</v>
      </c>
      <c r="F19" s="13" t="s">
        <v>0</v>
      </c>
      <c r="G19" s="14">
        <v>16629.5</v>
      </c>
      <c r="H19" s="14">
        <v>16046.4</v>
      </c>
      <c r="I19" s="14">
        <v>15780.1</v>
      </c>
      <c r="J19" s="15">
        <v>19398.099999999999</v>
      </c>
      <c r="K19" s="15">
        <v>20173.7</v>
      </c>
      <c r="L19" s="16">
        <v>20980.5</v>
      </c>
      <c r="M19" s="19"/>
    </row>
    <row r="20" spans="1:13" ht="78.75" x14ac:dyDescent="0.25">
      <c r="A20" s="8" t="s">
        <v>190</v>
      </c>
      <c r="B20" s="9" t="s">
        <v>191</v>
      </c>
      <c r="C20" s="10" t="s">
        <v>4</v>
      </c>
      <c r="D20" s="11" t="s">
        <v>93</v>
      </c>
      <c r="E20" s="12" t="s">
        <v>189</v>
      </c>
      <c r="F20" s="13">
        <v>240</v>
      </c>
      <c r="G20" s="14">
        <v>230.9</v>
      </c>
      <c r="H20" s="14">
        <v>215.2</v>
      </c>
      <c r="I20" s="14">
        <v>238</v>
      </c>
      <c r="J20" s="15">
        <v>292.5</v>
      </c>
      <c r="K20" s="15">
        <v>304.3</v>
      </c>
      <c r="L20" s="16">
        <v>316.39999999999998</v>
      </c>
      <c r="M20" s="19"/>
    </row>
    <row r="21" spans="1:13" ht="78.75" x14ac:dyDescent="0.25">
      <c r="A21" s="8" t="s">
        <v>190</v>
      </c>
      <c r="B21" s="9" t="s">
        <v>191</v>
      </c>
      <c r="C21" s="10" t="s">
        <v>4</v>
      </c>
      <c r="D21" s="11" t="s">
        <v>93</v>
      </c>
      <c r="E21" s="12" t="s">
        <v>189</v>
      </c>
      <c r="F21" s="13">
        <v>310</v>
      </c>
      <c r="G21" s="14">
        <v>16398.599999999999</v>
      </c>
      <c r="H21" s="14">
        <v>15831.2</v>
      </c>
      <c r="I21" s="14">
        <v>15542.1</v>
      </c>
      <c r="J21" s="15">
        <v>19105.599999999999</v>
      </c>
      <c r="K21" s="15">
        <v>19869.400000000001</v>
      </c>
      <c r="L21" s="16">
        <v>20664.099999999999</v>
      </c>
      <c r="M21" s="19"/>
    </row>
    <row r="22" spans="1:13" x14ac:dyDescent="0.25">
      <c r="A22" s="8" t="s">
        <v>441</v>
      </c>
      <c r="B22" s="9" t="s">
        <v>0</v>
      </c>
      <c r="C22" s="10" t="s">
        <v>4</v>
      </c>
      <c r="D22" s="11" t="s">
        <v>12</v>
      </c>
      <c r="E22" s="12" t="s">
        <v>440</v>
      </c>
      <c r="F22" s="13" t="s">
        <v>0</v>
      </c>
      <c r="G22" s="14">
        <v>2280493.7999999998</v>
      </c>
      <c r="H22" s="14">
        <v>2276720.5</v>
      </c>
      <c r="I22" s="14">
        <v>2519438</v>
      </c>
      <c r="J22" s="15">
        <v>2606602.2999999998</v>
      </c>
      <c r="K22" s="15">
        <v>2710866.4</v>
      </c>
      <c r="L22" s="16">
        <v>2819860.4</v>
      </c>
      <c r="M22" s="19"/>
    </row>
    <row r="23" spans="1:13" ht="94.5" x14ac:dyDescent="0.25">
      <c r="A23" s="8" t="s">
        <v>436</v>
      </c>
      <c r="B23" s="9" t="s">
        <v>429</v>
      </c>
      <c r="C23" s="10" t="s">
        <v>4</v>
      </c>
      <c r="D23" s="11" t="s">
        <v>12</v>
      </c>
      <c r="E23" s="12" t="s">
        <v>440</v>
      </c>
      <c r="F23" s="13">
        <v>240</v>
      </c>
      <c r="G23" s="14">
        <v>35374.5</v>
      </c>
      <c r="H23" s="14">
        <v>35317.800000000003</v>
      </c>
      <c r="I23" s="14">
        <v>41846.6</v>
      </c>
      <c r="J23" s="15">
        <v>43294.3</v>
      </c>
      <c r="K23" s="15">
        <v>45026.1</v>
      </c>
      <c r="L23" s="16">
        <v>46827.199999999997</v>
      </c>
      <c r="M23" s="19"/>
    </row>
    <row r="24" spans="1:13" ht="94.5" x14ac:dyDescent="0.25">
      <c r="A24" s="8" t="s">
        <v>436</v>
      </c>
      <c r="B24" s="9" t="s">
        <v>429</v>
      </c>
      <c r="C24" s="10" t="s">
        <v>4</v>
      </c>
      <c r="D24" s="11" t="s">
        <v>12</v>
      </c>
      <c r="E24" s="12" t="s">
        <v>440</v>
      </c>
      <c r="F24" s="13">
        <v>310</v>
      </c>
      <c r="G24" s="14">
        <v>2245119.2999999998</v>
      </c>
      <c r="H24" s="14">
        <v>2241402.7000000002</v>
      </c>
      <c r="I24" s="14">
        <v>2477591.4</v>
      </c>
      <c r="J24" s="15">
        <v>2563308</v>
      </c>
      <c r="K24" s="15">
        <v>2665840.2999999998</v>
      </c>
      <c r="L24" s="16">
        <v>2773033.2</v>
      </c>
      <c r="M24" s="19"/>
    </row>
    <row r="25" spans="1:13" x14ac:dyDescent="0.25">
      <c r="A25" s="8" t="s">
        <v>439</v>
      </c>
      <c r="B25" s="9" t="s">
        <v>0</v>
      </c>
      <c r="C25" s="10" t="s">
        <v>4</v>
      </c>
      <c r="D25" s="11" t="s">
        <v>12</v>
      </c>
      <c r="E25" s="12" t="s">
        <v>438</v>
      </c>
      <c r="F25" s="13" t="s">
        <v>0</v>
      </c>
      <c r="G25" s="14">
        <v>13540.7</v>
      </c>
      <c r="H25" s="14">
        <v>13138.4</v>
      </c>
      <c r="I25" s="14">
        <v>19909.7</v>
      </c>
      <c r="J25" s="15">
        <v>16766.8</v>
      </c>
      <c r="K25" s="15">
        <v>17440.099999999999</v>
      </c>
      <c r="L25" s="16">
        <v>18155</v>
      </c>
      <c r="M25" s="19"/>
    </row>
    <row r="26" spans="1:13" ht="94.5" x14ac:dyDescent="0.25">
      <c r="A26" s="8" t="s">
        <v>436</v>
      </c>
      <c r="B26" s="9" t="s">
        <v>429</v>
      </c>
      <c r="C26" s="10" t="s">
        <v>4</v>
      </c>
      <c r="D26" s="11" t="s">
        <v>12</v>
      </c>
      <c r="E26" s="12" t="s">
        <v>438</v>
      </c>
      <c r="F26" s="13">
        <v>240</v>
      </c>
      <c r="G26" s="14">
        <v>214.7</v>
      </c>
      <c r="H26" s="14">
        <v>209.1</v>
      </c>
      <c r="I26" s="14">
        <v>330.7</v>
      </c>
      <c r="J26" s="15">
        <v>278.5</v>
      </c>
      <c r="K26" s="15">
        <v>289.7</v>
      </c>
      <c r="L26" s="16">
        <v>301.3</v>
      </c>
      <c r="M26" s="19"/>
    </row>
    <row r="27" spans="1:13" ht="94.5" x14ac:dyDescent="0.25">
      <c r="A27" s="8" t="s">
        <v>436</v>
      </c>
      <c r="B27" s="9" t="s">
        <v>429</v>
      </c>
      <c r="C27" s="10" t="s">
        <v>4</v>
      </c>
      <c r="D27" s="11" t="s">
        <v>12</v>
      </c>
      <c r="E27" s="12" t="s">
        <v>438</v>
      </c>
      <c r="F27" s="13">
        <v>310</v>
      </c>
      <c r="G27" s="14">
        <v>13326</v>
      </c>
      <c r="H27" s="14">
        <v>12929.3</v>
      </c>
      <c r="I27" s="14">
        <v>19579</v>
      </c>
      <c r="J27" s="15">
        <v>16488.3</v>
      </c>
      <c r="K27" s="15">
        <v>17150.400000000001</v>
      </c>
      <c r="L27" s="16">
        <v>17853.7</v>
      </c>
      <c r="M27" s="19"/>
    </row>
    <row r="28" spans="1:13" ht="47.25" x14ac:dyDescent="0.25">
      <c r="A28" s="8" t="s">
        <v>437</v>
      </c>
      <c r="B28" s="9" t="s">
        <v>0</v>
      </c>
      <c r="C28" s="10" t="s">
        <v>4</v>
      </c>
      <c r="D28" s="11" t="s">
        <v>12</v>
      </c>
      <c r="E28" s="12" t="s">
        <v>435</v>
      </c>
      <c r="F28" s="13" t="s">
        <v>0</v>
      </c>
      <c r="G28" s="14">
        <v>113627.3</v>
      </c>
      <c r="H28" s="14">
        <v>113557.9</v>
      </c>
      <c r="I28" s="14">
        <v>130300.7</v>
      </c>
      <c r="J28" s="15">
        <v>129894.3</v>
      </c>
      <c r="K28" s="15">
        <v>135109.29999999999</v>
      </c>
      <c r="L28" s="16">
        <v>140648.20000000001</v>
      </c>
      <c r="M28" s="19"/>
    </row>
    <row r="29" spans="1:13" ht="94.5" x14ac:dyDescent="0.25">
      <c r="A29" s="8" t="s">
        <v>436</v>
      </c>
      <c r="B29" s="9" t="s">
        <v>429</v>
      </c>
      <c r="C29" s="10" t="s">
        <v>4</v>
      </c>
      <c r="D29" s="11" t="s">
        <v>12</v>
      </c>
      <c r="E29" s="12" t="s">
        <v>435</v>
      </c>
      <c r="F29" s="13">
        <v>240</v>
      </c>
      <c r="G29" s="14">
        <v>1788.6</v>
      </c>
      <c r="H29" s="14">
        <v>1773.1</v>
      </c>
      <c r="I29" s="14">
        <v>2164.1999999999998</v>
      </c>
      <c r="J29" s="15">
        <v>2157.5</v>
      </c>
      <c r="K29" s="15">
        <v>2243.8000000000002</v>
      </c>
      <c r="L29" s="16">
        <v>2333.5</v>
      </c>
      <c r="M29" s="19"/>
    </row>
    <row r="30" spans="1:13" ht="94.5" x14ac:dyDescent="0.25">
      <c r="A30" s="8" t="s">
        <v>436</v>
      </c>
      <c r="B30" s="9" t="s">
        <v>429</v>
      </c>
      <c r="C30" s="10" t="s">
        <v>4</v>
      </c>
      <c r="D30" s="11" t="s">
        <v>12</v>
      </c>
      <c r="E30" s="12" t="s">
        <v>435</v>
      </c>
      <c r="F30" s="13">
        <v>310</v>
      </c>
      <c r="G30" s="14">
        <v>111838.7</v>
      </c>
      <c r="H30" s="14">
        <v>111784.8</v>
      </c>
      <c r="I30" s="14">
        <v>128136.5</v>
      </c>
      <c r="J30" s="15">
        <v>127736.8</v>
      </c>
      <c r="K30" s="15">
        <v>132865.5</v>
      </c>
      <c r="L30" s="16">
        <v>138314.70000000001</v>
      </c>
      <c r="M30" s="19"/>
    </row>
    <row r="31" spans="1:13" ht="31.5" x14ac:dyDescent="0.25">
      <c r="A31" s="8" t="s">
        <v>54</v>
      </c>
      <c r="B31" s="9" t="s">
        <v>0</v>
      </c>
      <c r="C31" s="10" t="s">
        <v>4</v>
      </c>
      <c r="D31" s="11" t="s">
        <v>12</v>
      </c>
      <c r="E31" s="12" t="s">
        <v>51</v>
      </c>
      <c r="F31" s="13" t="s">
        <v>0</v>
      </c>
      <c r="G31" s="14">
        <v>17672.099999999999</v>
      </c>
      <c r="H31" s="14">
        <v>17406.3</v>
      </c>
      <c r="I31" s="14">
        <v>18263.8</v>
      </c>
      <c r="J31" s="15">
        <v>18776.2</v>
      </c>
      <c r="K31" s="15">
        <v>19533.900000000001</v>
      </c>
      <c r="L31" s="16">
        <v>20320.400000000001</v>
      </c>
      <c r="M31" s="19"/>
    </row>
    <row r="32" spans="1:13" ht="78.75" x14ac:dyDescent="0.25">
      <c r="A32" s="8" t="s">
        <v>52</v>
      </c>
      <c r="B32" s="9" t="s">
        <v>53</v>
      </c>
      <c r="C32" s="10" t="s">
        <v>4</v>
      </c>
      <c r="D32" s="11" t="s">
        <v>12</v>
      </c>
      <c r="E32" s="12" t="s">
        <v>51</v>
      </c>
      <c r="F32" s="13">
        <v>240</v>
      </c>
      <c r="G32" s="14">
        <v>263.3</v>
      </c>
      <c r="H32" s="14">
        <v>256.39999999999998</v>
      </c>
      <c r="I32" s="14">
        <v>269.89999999999998</v>
      </c>
      <c r="J32" s="15">
        <v>279.60000000000002</v>
      </c>
      <c r="K32" s="15">
        <v>291</v>
      </c>
      <c r="L32" s="16">
        <v>302.8</v>
      </c>
      <c r="M32" s="19"/>
    </row>
    <row r="33" spans="1:13" ht="78.75" x14ac:dyDescent="0.25">
      <c r="A33" s="8" t="s">
        <v>52</v>
      </c>
      <c r="B33" s="9" t="s">
        <v>53</v>
      </c>
      <c r="C33" s="10" t="s">
        <v>4</v>
      </c>
      <c r="D33" s="11" t="s">
        <v>12</v>
      </c>
      <c r="E33" s="12" t="s">
        <v>51</v>
      </c>
      <c r="F33" s="13">
        <v>310</v>
      </c>
      <c r="G33" s="14">
        <v>17408.8</v>
      </c>
      <c r="H33" s="14">
        <v>17149.900000000001</v>
      </c>
      <c r="I33" s="14">
        <v>17993.900000000001</v>
      </c>
      <c r="J33" s="15">
        <v>18496.599999999999</v>
      </c>
      <c r="K33" s="15">
        <v>19242.900000000001</v>
      </c>
      <c r="L33" s="16">
        <v>20017.599999999999</v>
      </c>
      <c r="M33" s="19"/>
    </row>
    <row r="34" spans="1:13" ht="47.25" x14ac:dyDescent="0.25">
      <c r="A34" s="8" t="s">
        <v>78</v>
      </c>
      <c r="B34" s="9" t="s">
        <v>0</v>
      </c>
      <c r="C34" s="10" t="s">
        <v>4</v>
      </c>
      <c r="D34" s="11" t="s">
        <v>12</v>
      </c>
      <c r="E34" s="12" t="s">
        <v>77</v>
      </c>
      <c r="F34" s="13" t="s">
        <v>0</v>
      </c>
      <c r="G34" s="14">
        <v>148539.6</v>
      </c>
      <c r="H34" s="14">
        <v>148105.5</v>
      </c>
      <c r="I34" s="14">
        <v>156275.79999999999</v>
      </c>
      <c r="J34" s="15">
        <v>176169.3</v>
      </c>
      <c r="K34" s="15">
        <v>183216.1</v>
      </c>
      <c r="L34" s="16">
        <v>183216.1</v>
      </c>
      <c r="M34" s="19"/>
    </row>
    <row r="35" spans="1:13" ht="63" x14ac:dyDescent="0.25">
      <c r="A35" s="8" t="s">
        <v>78</v>
      </c>
      <c r="B35" s="9" t="s">
        <v>64</v>
      </c>
      <c r="C35" s="10" t="s">
        <v>4</v>
      </c>
      <c r="D35" s="11" t="s">
        <v>12</v>
      </c>
      <c r="E35" s="12" t="s">
        <v>77</v>
      </c>
      <c r="F35" s="13">
        <v>240</v>
      </c>
      <c r="G35" s="14">
        <v>129.9</v>
      </c>
      <c r="H35" s="14">
        <v>26.9</v>
      </c>
      <c r="I35" s="14">
        <v>151</v>
      </c>
      <c r="J35" s="15">
        <v>170.9</v>
      </c>
      <c r="K35" s="15">
        <v>177.9</v>
      </c>
      <c r="L35" s="16">
        <v>177.9</v>
      </c>
      <c r="M35" s="19"/>
    </row>
    <row r="36" spans="1:13" ht="63" x14ac:dyDescent="0.25">
      <c r="A36" s="8" t="s">
        <v>78</v>
      </c>
      <c r="B36" s="9" t="s">
        <v>64</v>
      </c>
      <c r="C36" s="10" t="s">
        <v>4</v>
      </c>
      <c r="D36" s="11" t="s">
        <v>12</v>
      </c>
      <c r="E36" s="12" t="s">
        <v>77</v>
      </c>
      <c r="F36" s="13">
        <v>310</v>
      </c>
      <c r="G36" s="14">
        <v>148409.70000000001</v>
      </c>
      <c r="H36" s="14">
        <v>148078.6</v>
      </c>
      <c r="I36" s="14">
        <v>156124.79999999999</v>
      </c>
      <c r="J36" s="15">
        <v>175998.4</v>
      </c>
      <c r="K36" s="15">
        <v>183038.2</v>
      </c>
      <c r="L36" s="16">
        <v>183038.2</v>
      </c>
      <c r="M36" s="19"/>
    </row>
    <row r="37" spans="1:13" ht="94.5" x14ac:dyDescent="0.25">
      <c r="A37" s="8" t="s">
        <v>116</v>
      </c>
      <c r="B37" s="9" t="s">
        <v>0</v>
      </c>
      <c r="C37" s="10" t="s">
        <v>4</v>
      </c>
      <c r="D37" s="11" t="s">
        <v>12</v>
      </c>
      <c r="E37" s="12" t="s">
        <v>113</v>
      </c>
      <c r="F37" s="13" t="s">
        <v>0</v>
      </c>
      <c r="G37" s="14">
        <v>262.8</v>
      </c>
      <c r="H37" s="14">
        <v>173.6</v>
      </c>
      <c r="I37" s="14">
        <v>268.89999999999998</v>
      </c>
      <c r="J37" s="15">
        <v>278</v>
      </c>
      <c r="K37" s="15">
        <v>287.60000000000002</v>
      </c>
      <c r="L37" s="16">
        <v>287.60000000000002</v>
      </c>
      <c r="M37" s="19"/>
    </row>
    <row r="38" spans="1:13" ht="94.5" x14ac:dyDescent="0.25">
      <c r="A38" s="8" t="s">
        <v>114</v>
      </c>
      <c r="B38" s="9" t="s">
        <v>115</v>
      </c>
      <c r="C38" s="10" t="s">
        <v>4</v>
      </c>
      <c r="D38" s="11" t="s">
        <v>12</v>
      </c>
      <c r="E38" s="12" t="s">
        <v>113</v>
      </c>
      <c r="F38" s="13">
        <v>310</v>
      </c>
      <c r="G38" s="14">
        <v>262.8</v>
      </c>
      <c r="H38" s="14">
        <v>173.6</v>
      </c>
      <c r="I38" s="14">
        <v>268.89999999999998</v>
      </c>
      <c r="J38" s="15">
        <v>278</v>
      </c>
      <c r="K38" s="15">
        <v>287.60000000000002</v>
      </c>
      <c r="L38" s="16">
        <v>287.60000000000002</v>
      </c>
      <c r="M38" s="19"/>
    </row>
    <row r="39" spans="1:13" ht="31.5" x14ac:dyDescent="0.25">
      <c r="A39" s="8" t="s">
        <v>434</v>
      </c>
      <c r="B39" s="9" t="s">
        <v>0</v>
      </c>
      <c r="C39" s="10" t="s">
        <v>4</v>
      </c>
      <c r="D39" s="11" t="s">
        <v>12</v>
      </c>
      <c r="E39" s="12" t="s">
        <v>433</v>
      </c>
      <c r="F39" s="13" t="s">
        <v>0</v>
      </c>
      <c r="G39" s="14">
        <v>1683.7</v>
      </c>
      <c r="H39" s="14">
        <v>1630.2</v>
      </c>
      <c r="I39" s="14">
        <v>1643.2</v>
      </c>
      <c r="J39" s="15">
        <v>1759.1</v>
      </c>
      <c r="K39" s="15">
        <v>1829.9</v>
      </c>
      <c r="L39" s="16">
        <v>1903.8</v>
      </c>
      <c r="M39" s="19"/>
    </row>
    <row r="40" spans="1:13" ht="110.25" x14ac:dyDescent="0.25">
      <c r="A40" s="8" t="s">
        <v>428</v>
      </c>
      <c r="B40" s="9" t="s">
        <v>122</v>
      </c>
      <c r="C40" s="10" t="s">
        <v>4</v>
      </c>
      <c r="D40" s="11" t="s">
        <v>12</v>
      </c>
      <c r="E40" s="12" t="s">
        <v>433</v>
      </c>
      <c r="F40" s="13">
        <v>240</v>
      </c>
      <c r="G40" s="14">
        <v>26.2</v>
      </c>
      <c r="H40" s="14">
        <v>24.8</v>
      </c>
      <c r="I40" s="14">
        <v>27.7</v>
      </c>
      <c r="J40" s="15">
        <v>29.7</v>
      </c>
      <c r="K40" s="15">
        <v>30.5</v>
      </c>
      <c r="L40" s="16">
        <v>31.7</v>
      </c>
      <c r="M40" s="19"/>
    </row>
    <row r="41" spans="1:13" ht="110.25" x14ac:dyDescent="0.25">
      <c r="A41" s="8" t="s">
        <v>428</v>
      </c>
      <c r="B41" s="9" t="s">
        <v>122</v>
      </c>
      <c r="C41" s="10" t="s">
        <v>4</v>
      </c>
      <c r="D41" s="11" t="s">
        <v>12</v>
      </c>
      <c r="E41" s="12" t="s">
        <v>433</v>
      </c>
      <c r="F41" s="13">
        <v>310</v>
      </c>
      <c r="G41" s="14">
        <v>1657.5</v>
      </c>
      <c r="H41" s="14">
        <v>1605.4</v>
      </c>
      <c r="I41" s="14">
        <v>1615.5</v>
      </c>
      <c r="J41" s="15">
        <v>1729.4</v>
      </c>
      <c r="K41" s="15">
        <v>1799.4</v>
      </c>
      <c r="L41" s="16">
        <v>1872.1</v>
      </c>
      <c r="M41" s="19"/>
    </row>
    <row r="42" spans="1:13" ht="31.5" x14ac:dyDescent="0.25">
      <c r="A42" s="8" t="s">
        <v>389</v>
      </c>
      <c r="B42" s="9" t="s">
        <v>0</v>
      </c>
      <c r="C42" s="10" t="s">
        <v>4</v>
      </c>
      <c r="D42" s="11" t="s">
        <v>12</v>
      </c>
      <c r="E42" s="12" t="s">
        <v>386</v>
      </c>
      <c r="F42" s="13" t="s">
        <v>0</v>
      </c>
      <c r="G42" s="14">
        <v>1122736.5</v>
      </c>
      <c r="H42" s="14">
        <v>1121288.5</v>
      </c>
      <c r="I42" s="14">
        <v>1249794.6000000001</v>
      </c>
      <c r="J42" s="15">
        <v>1214216.3999999999</v>
      </c>
      <c r="K42" s="15">
        <v>1260342</v>
      </c>
      <c r="L42" s="16">
        <v>1310714.8999999999</v>
      </c>
      <c r="M42" s="19"/>
    </row>
    <row r="43" spans="1:13" ht="78.75" x14ac:dyDescent="0.25">
      <c r="A43" s="8" t="s">
        <v>387</v>
      </c>
      <c r="B43" s="9" t="s">
        <v>388</v>
      </c>
      <c r="C43" s="10" t="s">
        <v>4</v>
      </c>
      <c r="D43" s="11" t="s">
        <v>12</v>
      </c>
      <c r="E43" s="12" t="s">
        <v>386</v>
      </c>
      <c r="F43" s="13">
        <v>240</v>
      </c>
      <c r="G43" s="14">
        <v>16781</v>
      </c>
      <c r="H43" s="14">
        <v>15973.3</v>
      </c>
      <c r="I43" s="14">
        <v>21084.6</v>
      </c>
      <c r="J43" s="15">
        <v>20484.400000000001</v>
      </c>
      <c r="K43" s="15">
        <v>21262.6</v>
      </c>
      <c r="L43" s="16">
        <v>22112.400000000001</v>
      </c>
      <c r="M43" s="19"/>
    </row>
    <row r="44" spans="1:13" ht="78.75" x14ac:dyDescent="0.25">
      <c r="A44" s="8" t="s">
        <v>387</v>
      </c>
      <c r="B44" s="9" t="s">
        <v>388</v>
      </c>
      <c r="C44" s="10" t="s">
        <v>4</v>
      </c>
      <c r="D44" s="11" t="s">
        <v>12</v>
      </c>
      <c r="E44" s="12" t="s">
        <v>386</v>
      </c>
      <c r="F44" s="13">
        <v>310</v>
      </c>
      <c r="G44" s="14">
        <v>1105955.5</v>
      </c>
      <c r="H44" s="14">
        <v>1105315.2</v>
      </c>
      <c r="I44" s="14">
        <v>1228710</v>
      </c>
      <c r="J44" s="15">
        <v>1193732</v>
      </c>
      <c r="K44" s="15">
        <v>1239079.3999999999</v>
      </c>
      <c r="L44" s="16">
        <v>1288602.5</v>
      </c>
      <c r="M44" s="19"/>
    </row>
    <row r="45" spans="1:13" ht="31.5" x14ac:dyDescent="0.25">
      <c r="A45" s="8" t="s">
        <v>432</v>
      </c>
      <c r="B45" s="9" t="s">
        <v>0</v>
      </c>
      <c r="C45" s="10" t="s">
        <v>4</v>
      </c>
      <c r="D45" s="11" t="s">
        <v>12</v>
      </c>
      <c r="E45" s="12" t="s">
        <v>431</v>
      </c>
      <c r="F45" s="13" t="s">
        <v>0</v>
      </c>
      <c r="G45" s="14">
        <v>4301600</v>
      </c>
      <c r="H45" s="14">
        <v>4293985.7</v>
      </c>
      <c r="I45" s="14">
        <v>4493999.5999999996</v>
      </c>
      <c r="J45" s="15">
        <v>4679101.3</v>
      </c>
      <c r="K45" s="15">
        <v>4866211.0999999996</v>
      </c>
      <c r="L45" s="16">
        <v>5061148.3</v>
      </c>
      <c r="M45" s="19"/>
    </row>
    <row r="46" spans="1:13" ht="110.25" x14ac:dyDescent="0.25">
      <c r="A46" s="8" t="s">
        <v>428</v>
      </c>
      <c r="B46" s="9" t="s">
        <v>429</v>
      </c>
      <c r="C46" s="10" t="s">
        <v>4</v>
      </c>
      <c r="D46" s="11" t="s">
        <v>12</v>
      </c>
      <c r="E46" s="12" t="s">
        <v>431</v>
      </c>
      <c r="F46" s="13">
        <v>240</v>
      </c>
      <c r="G46" s="14">
        <v>69016.5</v>
      </c>
      <c r="H46" s="14">
        <v>66288.600000000006</v>
      </c>
      <c r="I46" s="14">
        <v>75922</v>
      </c>
      <c r="J46" s="15">
        <v>73091.5</v>
      </c>
      <c r="K46" s="15">
        <v>78937.899999999994</v>
      </c>
      <c r="L46" s="16">
        <v>82100.100000000006</v>
      </c>
      <c r="M46" s="19"/>
    </row>
    <row r="47" spans="1:13" ht="110.25" x14ac:dyDescent="0.25">
      <c r="A47" s="8" t="s">
        <v>428</v>
      </c>
      <c r="B47" s="9" t="s">
        <v>429</v>
      </c>
      <c r="C47" s="10" t="s">
        <v>4</v>
      </c>
      <c r="D47" s="11" t="s">
        <v>12</v>
      </c>
      <c r="E47" s="12" t="s">
        <v>431</v>
      </c>
      <c r="F47" s="13">
        <v>310</v>
      </c>
      <c r="G47" s="14">
        <v>4232583.5</v>
      </c>
      <c r="H47" s="14">
        <v>4227697.0999999996</v>
      </c>
      <c r="I47" s="14">
        <v>4418077.5999999996</v>
      </c>
      <c r="J47" s="15">
        <v>4606009.8</v>
      </c>
      <c r="K47" s="15">
        <v>4787273.2</v>
      </c>
      <c r="L47" s="16">
        <v>4979048.2</v>
      </c>
      <c r="M47" s="19"/>
    </row>
    <row r="48" spans="1:13" ht="47.25" x14ac:dyDescent="0.25">
      <c r="A48" s="8" t="s">
        <v>430</v>
      </c>
      <c r="B48" s="9" t="s">
        <v>0</v>
      </c>
      <c r="C48" s="10" t="s">
        <v>4</v>
      </c>
      <c r="D48" s="11" t="s">
        <v>12</v>
      </c>
      <c r="E48" s="12" t="s">
        <v>427</v>
      </c>
      <c r="F48" s="13" t="s">
        <v>0</v>
      </c>
      <c r="G48" s="14">
        <v>239507.4</v>
      </c>
      <c r="H48" s="14">
        <v>236562.8</v>
      </c>
      <c r="I48" s="14">
        <v>257037.5</v>
      </c>
      <c r="J48" s="15">
        <v>257816.6</v>
      </c>
      <c r="K48" s="15">
        <v>268138.3</v>
      </c>
      <c r="L48" s="16">
        <v>278851.5</v>
      </c>
      <c r="M48" s="19"/>
    </row>
    <row r="49" spans="1:13" ht="110.25" x14ac:dyDescent="0.25">
      <c r="A49" s="8" t="s">
        <v>428</v>
      </c>
      <c r="B49" s="9" t="s">
        <v>429</v>
      </c>
      <c r="C49" s="10" t="s">
        <v>4</v>
      </c>
      <c r="D49" s="11" t="s">
        <v>12</v>
      </c>
      <c r="E49" s="12" t="s">
        <v>427</v>
      </c>
      <c r="F49" s="13">
        <v>240</v>
      </c>
      <c r="G49" s="14">
        <v>3829.8</v>
      </c>
      <c r="H49" s="14">
        <v>3679</v>
      </c>
      <c r="I49" s="14">
        <v>4343.3</v>
      </c>
      <c r="J49" s="15">
        <v>4027.3</v>
      </c>
      <c r="K49" s="15">
        <v>4349.6000000000004</v>
      </c>
      <c r="L49" s="16">
        <v>4523.3999999999996</v>
      </c>
      <c r="M49" s="19"/>
    </row>
    <row r="50" spans="1:13" ht="110.25" x14ac:dyDescent="0.25">
      <c r="A50" s="8" t="s">
        <v>428</v>
      </c>
      <c r="B50" s="9" t="s">
        <v>429</v>
      </c>
      <c r="C50" s="10" t="s">
        <v>4</v>
      </c>
      <c r="D50" s="11" t="s">
        <v>12</v>
      </c>
      <c r="E50" s="12" t="s">
        <v>427</v>
      </c>
      <c r="F50" s="13">
        <v>310</v>
      </c>
      <c r="G50" s="14">
        <v>235677.6</v>
      </c>
      <c r="H50" s="14">
        <v>232883.8</v>
      </c>
      <c r="I50" s="14">
        <v>252694.2</v>
      </c>
      <c r="J50" s="15">
        <v>253789.3</v>
      </c>
      <c r="K50" s="15">
        <v>263788.7</v>
      </c>
      <c r="L50" s="16">
        <v>274328.09999999998</v>
      </c>
      <c r="M50" s="19"/>
    </row>
    <row r="51" spans="1:13" ht="31.5" x14ac:dyDescent="0.25">
      <c r="A51" s="8" t="s">
        <v>130</v>
      </c>
      <c r="B51" s="9" t="s">
        <v>0</v>
      </c>
      <c r="C51" s="10" t="s">
        <v>4</v>
      </c>
      <c r="D51" s="11" t="s">
        <v>12</v>
      </c>
      <c r="E51" s="12" t="s">
        <v>127</v>
      </c>
      <c r="F51" s="13" t="s">
        <v>0</v>
      </c>
      <c r="G51" s="14">
        <v>3679700.3</v>
      </c>
      <c r="H51" s="14">
        <v>3679438.6</v>
      </c>
      <c r="I51" s="14">
        <v>2696255.1</v>
      </c>
      <c r="J51" s="15">
        <v>2761827.3</v>
      </c>
      <c r="K51" s="15">
        <v>2761639.6</v>
      </c>
      <c r="L51" s="16">
        <v>2761639.6</v>
      </c>
      <c r="M51" s="19"/>
    </row>
    <row r="52" spans="1:13" ht="78.75" x14ac:dyDescent="0.25">
      <c r="A52" s="8" t="s">
        <v>128</v>
      </c>
      <c r="B52" s="9" t="s">
        <v>129</v>
      </c>
      <c r="C52" s="10" t="s">
        <v>4</v>
      </c>
      <c r="D52" s="11" t="s">
        <v>12</v>
      </c>
      <c r="E52" s="12" t="s">
        <v>127</v>
      </c>
      <c r="F52" s="13">
        <v>240</v>
      </c>
      <c r="G52" s="14">
        <v>33500</v>
      </c>
      <c r="H52" s="14">
        <v>33260.6</v>
      </c>
      <c r="I52" s="14">
        <v>28050</v>
      </c>
      <c r="J52" s="15">
        <v>28050</v>
      </c>
      <c r="K52" s="15">
        <v>28050</v>
      </c>
      <c r="L52" s="16">
        <v>28050</v>
      </c>
      <c r="M52" s="19"/>
    </row>
    <row r="53" spans="1:13" ht="63" x14ac:dyDescent="0.25">
      <c r="A53" s="8" t="s">
        <v>128</v>
      </c>
      <c r="B53" s="9" t="s">
        <v>122</v>
      </c>
      <c r="C53" s="10" t="s">
        <v>4</v>
      </c>
      <c r="D53" s="11" t="s">
        <v>12</v>
      </c>
      <c r="E53" s="12" t="s">
        <v>127</v>
      </c>
      <c r="F53" s="13">
        <v>310</v>
      </c>
      <c r="G53" s="14">
        <v>3646200.3</v>
      </c>
      <c r="H53" s="14">
        <v>3646178</v>
      </c>
      <c r="I53" s="14">
        <v>2668205.1</v>
      </c>
      <c r="J53" s="15">
        <v>2733777.3</v>
      </c>
      <c r="K53" s="15">
        <v>2733589.6</v>
      </c>
      <c r="L53" s="16">
        <v>2733589.6</v>
      </c>
      <c r="M53" s="19"/>
    </row>
    <row r="54" spans="1:13" ht="47.25" x14ac:dyDescent="0.25">
      <c r="A54" s="8" t="s">
        <v>126</v>
      </c>
      <c r="B54" s="9" t="s">
        <v>0</v>
      </c>
      <c r="C54" s="10" t="s">
        <v>4</v>
      </c>
      <c r="D54" s="11" t="s">
        <v>12</v>
      </c>
      <c r="E54" s="12" t="s">
        <v>124</v>
      </c>
      <c r="F54" s="13" t="s">
        <v>0</v>
      </c>
      <c r="G54" s="14">
        <v>84382.399999999994</v>
      </c>
      <c r="H54" s="14">
        <v>84367.4</v>
      </c>
      <c r="I54" s="14">
        <v>77857.399999999994</v>
      </c>
      <c r="J54" s="15">
        <v>77857.399999999994</v>
      </c>
      <c r="K54" s="15">
        <v>77857.399999999994</v>
      </c>
      <c r="L54" s="16">
        <v>77857.399999999994</v>
      </c>
      <c r="M54" s="19"/>
    </row>
    <row r="55" spans="1:13" ht="63" x14ac:dyDescent="0.25">
      <c r="A55" s="8" t="s">
        <v>125</v>
      </c>
      <c r="B55" s="9" t="s">
        <v>122</v>
      </c>
      <c r="C55" s="10" t="s">
        <v>4</v>
      </c>
      <c r="D55" s="11" t="s">
        <v>12</v>
      </c>
      <c r="E55" s="12" t="s">
        <v>124</v>
      </c>
      <c r="F55" s="13">
        <v>240</v>
      </c>
      <c r="G55" s="14">
        <v>625</v>
      </c>
      <c r="H55" s="14">
        <v>610</v>
      </c>
      <c r="I55" s="14">
        <v>600</v>
      </c>
      <c r="J55" s="15">
        <v>600</v>
      </c>
      <c r="K55" s="15">
        <v>600</v>
      </c>
      <c r="L55" s="16">
        <v>600</v>
      </c>
      <c r="M55" s="19"/>
    </row>
    <row r="56" spans="1:13" ht="63" x14ac:dyDescent="0.25">
      <c r="A56" s="8" t="s">
        <v>125</v>
      </c>
      <c r="B56" s="9" t="s">
        <v>122</v>
      </c>
      <c r="C56" s="10" t="s">
        <v>4</v>
      </c>
      <c r="D56" s="11" t="s">
        <v>12</v>
      </c>
      <c r="E56" s="12" t="s">
        <v>124</v>
      </c>
      <c r="F56" s="13">
        <v>310</v>
      </c>
      <c r="G56" s="14">
        <v>83757.399999999994</v>
      </c>
      <c r="H56" s="14">
        <v>83757.399999999994</v>
      </c>
      <c r="I56" s="14">
        <v>77257.399999999994</v>
      </c>
      <c r="J56" s="15">
        <v>77257.399999999994</v>
      </c>
      <c r="K56" s="15">
        <v>77257.399999999994</v>
      </c>
      <c r="L56" s="16">
        <v>77257.399999999994</v>
      </c>
      <c r="M56" s="19"/>
    </row>
    <row r="57" spans="1:13" ht="31.5" x14ac:dyDescent="0.25">
      <c r="A57" s="8" t="s">
        <v>123</v>
      </c>
      <c r="B57" s="9" t="s">
        <v>0</v>
      </c>
      <c r="C57" s="10" t="s">
        <v>4</v>
      </c>
      <c r="D57" s="11" t="s">
        <v>12</v>
      </c>
      <c r="E57" s="12" t="s">
        <v>120</v>
      </c>
      <c r="F57" s="13" t="s">
        <v>0</v>
      </c>
      <c r="G57" s="14">
        <v>494152.9</v>
      </c>
      <c r="H57" s="14">
        <v>493613.6</v>
      </c>
      <c r="I57" s="14">
        <v>474197.9</v>
      </c>
      <c r="J57" s="15">
        <v>474197.9</v>
      </c>
      <c r="K57" s="15">
        <v>474197.9</v>
      </c>
      <c r="L57" s="16">
        <v>474197.9</v>
      </c>
      <c r="M57" s="19"/>
    </row>
    <row r="58" spans="1:13" ht="63" x14ac:dyDescent="0.25">
      <c r="A58" s="8" t="s">
        <v>121</v>
      </c>
      <c r="B58" s="9" t="s">
        <v>122</v>
      </c>
      <c r="C58" s="10" t="s">
        <v>4</v>
      </c>
      <c r="D58" s="11" t="s">
        <v>12</v>
      </c>
      <c r="E58" s="12" t="s">
        <v>120</v>
      </c>
      <c r="F58" s="13">
        <v>240</v>
      </c>
      <c r="G58" s="14">
        <v>4455</v>
      </c>
      <c r="H58" s="14">
        <v>4436.2</v>
      </c>
      <c r="I58" s="14">
        <v>4500</v>
      </c>
      <c r="J58" s="15">
        <v>4500</v>
      </c>
      <c r="K58" s="15">
        <v>4500</v>
      </c>
      <c r="L58" s="16">
        <v>4500</v>
      </c>
      <c r="M58" s="19"/>
    </row>
    <row r="59" spans="1:13" ht="63" x14ac:dyDescent="0.25">
      <c r="A59" s="8" t="s">
        <v>121</v>
      </c>
      <c r="B59" s="9" t="s">
        <v>122</v>
      </c>
      <c r="C59" s="10" t="s">
        <v>4</v>
      </c>
      <c r="D59" s="11" t="s">
        <v>12</v>
      </c>
      <c r="E59" s="12" t="s">
        <v>120</v>
      </c>
      <c r="F59" s="13">
        <v>310</v>
      </c>
      <c r="G59" s="14">
        <v>489697.9</v>
      </c>
      <c r="H59" s="14">
        <v>489177.4</v>
      </c>
      <c r="I59" s="14">
        <v>469697.9</v>
      </c>
      <c r="J59" s="15">
        <v>469697.9</v>
      </c>
      <c r="K59" s="15">
        <v>469697.9</v>
      </c>
      <c r="L59" s="16">
        <v>469697.9</v>
      </c>
      <c r="M59" s="19"/>
    </row>
    <row r="60" spans="1:13" ht="47.25" x14ac:dyDescent="0.25">
      <c r="A60" s="8" t="s">
        <v>426</v>
      </c>
      <c r="B60" s="9" t="s">
        <v>0</v>
      </c>
      <c r="C60" s="10" t="s">
        <v>4</v>
      </c>
      <c r="D60" s="11" t="s">
        <v>12</v>
      </c>
      <c r="E60" s="12" t="s">
        <v>423</v>
      </c>
      <c r="F60" s="13" t="s">
        <v>0</v>
      </c>
      <c r="G60" s="14">
        <v>10728.2</v>
      </c>
      <c r="H60" s="14">
        <v>10304.9</v>
      </c>
      <c r="I60" s="14">
        <v>10771.4</v>
      </c>
      <c r="J60" s="15">
        <v>13234.4</v>
      </c>
      <c r="K60" s="15">
        <v>13234.4</v>
      </c>
      <c r="L60" s="16">
        <v>13234.4</v>
      </c>
      <c r="M60" s="19"/>
    </row>
    <row r="61" spans="1:13" ht="94.5" x14ac:dyDescent="0.25">
      <c r="A61" s="8" t="s">
        <v>424</v>
      </c>
      <c r="B61" s="9" t="s">
        <v>425</v>
      </c>
      <c r="C61" s="10" t="s">
        <v>4</v>
      </c>
      <c r="D61" s="11" t="s">
        <v>12</v>
      </c>
      <c r="E61" s="12" t="s">
        <v>423</v>
      </c>
      <c r="F61" s="13">
        <v>240</v>
      </c>
      <c r="G61" s="14">
        <v>180.8</v>
      </c>
      <c r="H61" s="14">
        <v>149.6</v>
      </c>
      <c r="I61" s="14">
        <v>181.3</v>
      </c>
      <c r="J61" s="15">
        <v>223.2</v>
      </c>
      <c r="K61" s="15">
        <v>223.2</v>
      </c>
      <c r="L61" s="16">
        <v>223.2</v>
      </c>
      <c r="M61" s="19"/>
    </row>
    <row r="62" spans="1:13" ht="94.5" x14ac:dyDescent="0.25">
      <c r="A62" s="8" t="s">
        <v>424</v>
      </c>
      <c r="B62" s="9" t="s">
        <v>425</v>
      </c>
      <c r="C62" s="10" t="s">
        <v>4</v>
      </c>
      <c r="D62" s="11" t="s">
        <v>12</v>
      </c>
      <c r="E62" s="12" t="s">
        <v>423</v>
      </c>
      <c r="F62" s="13">
        <v>310</v>
      </c>
      <c r="G62" s="14">
        <v>10547.4</v>
      </c>
      <c r="H62" s="14">
        <v>10155.299999999999</v>
      </c>
      <c r="I62" s="14">
        <v>10590.1</v>
      </c>
      <c r="J62" s="15">
        <v>13011.2</v>
      </c>
      <c r="K62" s="15">
        <v>13011.2</v>
      </c>
      <c r="L62" s="16">
        <v>13011.2</v>
      </c>
      <c r="M62" s="19"/>
    </row>
    <row r="63" spans="1:13" x14ac:dyDescent="0.25">
      <c r="A63" s="8" t="s">
        <v>46</v>
      </c>
      <c r="B63" s="9" t="s">
        <v>0</v>
      </c>
      <c r="C63" s="10" t="s">
        <v>4</v>
      </c>
      <c r="D63" s="11" t="s">
        <v>12</v>
      </c>
      <c r="E63" s="12" t="s">
        <v>43</v>
      </c>
      <c r="F63" s="13" t="s">
        <v>0</v>
      </c>
      <c r="G63" s="14">
        <v>5195</v>
      </c>
      <c r="H63" s="14">
        <v>4984.1000000000004</v>
      </c>
      <c r="I63" s="14">
        <v>5801.6</v>
      </c>
      <c r="J63" s="15">
        <v>5647.3</v>
      </c>
      <c r="K63" s="15">
        <v>5878.4</v>
      </c>
      <c r="L63" s="16">
        <v>6118</v>
      </c>
      <c r="M63" s="19"/>
    </row>
    <row r="64" spans="1:13" ht="110.25" x14ac:dyDescent="0.25">
      <c r="A64" s="8" t="s">
        <v>44</v>
      </c>
      <c r="B64" s="9" t="s">
        <v>45</v>
      </c>
      <c r="C64" s="10" t="s">
        <v>4</v>
      </c>
      <c r="D64" s="11" t="s">
        <v>12</v>
      </c>
      <c r="E64" s="12" t="s">
        <v>43</v>
      </c>
      <c r="F64" s="13">
        <v>240</v>
      </c>
      <c r="G64" s="14">
        <v>101.6</v>
      </c>
      <c r="H64" s="14">
        <v>74.099999999999994</v>
      </c>
      <c r="I64" s="14">
        <v>95.6</v>
      </c>
      <c r="J64" s="15">
        <v>87.5</v>
      </c>
      <c r="K64" s="15">
        <v>91.1</v>
      </c>
      <c r="L64" s="16">
        <v>94.8</v>
      </c>
      <c r="M64" s="19"/>
    </row>
    <row r="65" spans="1:13" ht="110.25" x14ac:dyDescent="0.25">
      <c r="A65" s="8" t="s">
        <v>44</v>
      </c>
      <c r="B65" s="9" t="s">
        <v>45</v>
      </c>
      <c r="C65" s="10" t="s">
        <v>4</v>
      </c>
      <c r="D65" s="11" t="s">
        <v>12</v>
      </c>
      <c r="E65" s="12" t="s">
        <v>43</v>
      </c>
      <c r="F65" s="13">
        <v>310</v>
      </c>
      <c r="G65" s="14">
        <v>5093.3999999999996</v>
      </c>
      <c r="H65" s="14">
        <v>4910</v>
      </c>
      <c r="I65" s="14">
        <v>5706</v>
      </c>
      <c r="J65" s="15">
        <v>5559.8</v>
      </c>
      <c r="K65" s="15">
        <v>5787.3</v>
      </c>
      <c r="L65" s="16">
        <v>6023.2</v>
      </c>
      <c r="M65" s="19"/>
    </row>
    <row r="66" spans="1:13" x14ac:dyDescent="0.25">
      <c r="A66" s="8" t="s">
        <v>50</v>
      </c>
      <c r="B66" s="9" t="s">
        <v>0</v>
      </c>
      <c r="C66" s="10" t="s">
        <v>4</v>
      </c>
      <c r="D66" s="11" t="s">
        <v>12</v>
      </c>
      <c r="E66" s="12" t="s">
        <v>47</v>
      </c>
      <c r="F66" s="13" t="s">
        <v>0</v>
      </c>
      <c r="G66" s="14">
        <v>11609.3</v>
      </c>
      <c r="H66" s="14">
        <v>10694.7</v>
      </c>
      <c r="I66" s="14">
        <v>11986.2</v>
      </c>
      <c r="J66" s="15">
        <v>12015.7</v>
      </c>
      <c r="K66" s="15">
        <v>12507.2</v>
      </c>
      <c r="L66" s="16">
        <v>13016.9</v>
      </c>
      <c r="M66" s="19"/>
    </row>
    <row r="67" spans="1:13" ht="110.25" x14ac:dyDescent="0.25">
      <c r="A67" s="8" t="s">
        <v>48</v>
      </c>
      <c r="B67" s="9" t="s">
        <v>49</v>
      </c>
      <c r="C67" s="10" t="s">
        <v>4</v>
      </c>
      <c r="D67" s="11" t="s">
        <v>12</v>
      </c>
      <c r="E67" s="12" t="s">
        <v>47</v>
      </c>
      <c r="F67" s="13">
        <v>240</v>
      </c>
      <c r="G67" s="14">
        <v>187.8</v>
      </c>
      <c r="H67" s="14">
        <v>164.7</v>
      </c>
      <c r="I67" s="14">
        <v>193.8</v>
      </c>
      <c r="J67" s="15">
        <v>191.1</v>
      </c>
      <c r="K67" s="15">
        <v>198.9</v>
      </c>
      <c r="L67" s="16">
        <v>207</v>
      </c>
      <c r="M67" s="19"/>
    </row>
    <row r="68" spans="1:13" ht="110.25" x14ac:dyDescent="0.25">
      <c r="A68" s="8" t="s">
        <v>48</v>
      </c>
      <c r="B68" s="9" t="s">
        <v>49</v>
      </c>
      <c r="C68" s="10" t="s">
        <v>4</v>
      </c>
      <c r="D68" s="11" t="s">
        <v>12</v>
      </c>
      <c r="E68" s="12" t="s">
        <v>47</v>
      </c>
      <c r="F68" s="13">
        <v>310</v>
      </c>
      <c r="G68" s="14">
        <v>11421.5</v>
      </c>
      <c r="H68" s="14">
        <v>10530</v>
      </c>
      <c r="I68" s="14">
        <v>11792.4</v>
      </c>
      <c r="J68" s="15">
        <v>11824.6</v>
      </c>
      <c r="K68" s="15">
        <v>12308.3</v>
      </c>
      <c r="L68" s="16">
        <v>12809.9</v>
      </c>
      <c r="M68" s="19"/>
    </row>
    <row r="69" spans="1:13" ht="47.25" x14ac:dyDescent="0.25">
      <c r="A69" s="8" t="s">
        <v>15</v>
      </c>
      <c r="B69" s="9" t="s">
        <v>0</v>
      </c>
      <c r="C69" s="10" t="s">
        <v>4</v>
      </c>
      <c r="D69" s="11" t="s">
        <v>12</v>
      </c>
      <c r="E69" s="12" t="s">
        <v>11</v>
      </c>
      <c r="F69" s="13" t="s">
        <v>0</v>
      </c>
      <c r="G69" s="14">
        <v>4426.6000000000004</v>
      </c>
      <c r="H69" s="14">
        <v>3402.8</v>
      </c>
      <c r="I69" s="14">
        <v>9640.6</v>
      </c>
      <c r="J69" s="15">
        <v>9088.9</v>
      </c>
      <c r="K69" s="15">
        <v>9088.9</v>
      </c>
      <c r="L69" s="16">
        <v>9088.9</v>
      </c>
      <c r="M69" s="19"/>
    </row>
    <row r="70" spans="1:13" ht="78.75" x14ac:dyDescent="0.25">
      <c r="A70" s="8" t="s">
        <v>13</v>
      </c>
      <c r="B70" s="9" t="s">
        <v>14</v>
      </c>
      <c r="C70" s="10" t="s">
        <v>4</v>
      </c>
      <c r="D70" s="11" t="s">
        <v>12</v>
      </c>
      <c r="E70" s="12" t="s">
        <v>11</v>
      </c>
      <c r="F70" s="13">
        <v>240</v>
      </c>
      <c r="G70" s="14">
        <v>33.1</v>
      </c>
      <c r="H70" s="14">
        <v>26.8</v>
      </c>
      <c r="I70" s="14">
        <v>126.2</v>
      </c>
      <c r="J70" s="15">
        <v>118.9</v>
      </c>
      <c r="K70" s="15">
        <v>118.9</v>
      </c>
      <c r="L70" s="16">
        <v>118.9</v>
      </c>
      <c r="M70" s="19"/>
    </row>
    <row r="71" spans="1:13" ht="78.75" x14ac:dyDescent="0.25">
      <c r="A71" s="8" t="s">
        <v>13</v>
      </c>
      <c r="B71" s="9" t="s">
        <v>14</v>
      </c>
      <c r="C71" s="10" t="s">
        <v>4</v>
      </c>
      <c r="D71" s="11" t="s">
        <v>12</v>
      </c>
      <c r="E71" s="12" t="s">
        <v>11</v>
      </c>
      <c r="F71" s="13">
        <v>310</v>
      </c>
      <c r="G71" s="14">
        <v>4393.5</v>
      </c>
      <c r="H71" s="14">
        <v>3376</v>
      </c>
      <c r="I71" s="14">
        <v>9514.4</v>
      </c>
      <c r="J71" s="15">
        <v>8970</v>
      </c>
      <c r="K71" s="15">
        <v>8970</v>
      </c>
      <c r="L71" s="16">
        <v>8970</v>
      </c>
      <c r="M71" s="19"/>
    </row>
    <row r="72" spans="1:13" ht="47.25" x14ac:dyDescent="0.25">
      <c r="A72" s="8" t="s">
        <v>335</v>
      </c>
      <c r="B72" s="9" t="s">
        <v>0</v>
      </c>
      <c r="C72" s="10" t="s">
        <v>4</v>
      </c>
      <c r="D72" s="11" t="s">
        <v>12</v>
      </c>
      <c r="E72" s="12" t="s">
        <v>332</v>
      </c>
      <c r="F72" s="13" t="s">
        <v>0</v>
      </c>
      <c r="G72" s="14">
        <v>5.3</v>
      </c>
      <c r="H72" s="14">
        <v>0</v>
      </c>
      <c r="I72" s="14">
        <v>5.0999999999999996</v>
      </c>
      <c r="J72" s="15">
        <v>5.0999999999999996</v>
      </c>
      <c r="K72" s="15">
        <v>5.0999999999999996</v>
      </c>
      <c r="L72" s="16">
        <v>5.0999999999999996</v>
      </c>
      <c r="M72" s="19"/>
    </row>
    <row r="73" spans="1:13" ht="63" x14ac:dyDescent="0.25">
      <c r="A73" s="8" t="s">
        <v>333</v>
      </c>
      <c r="B73" s="9" t="s">
        <v>334</v>
      </c>
      <c r="C73" s="10" t="s">
        <v>4</v>
      </c>
      <c r="D73" s="11" t="s">
        <v>12</v>
      </c>
      <c r="E73" s="12" t="s">
        <v>332</v>
      </c>
      <c r="F73" s="13">
        <v>240</v>
      </c>
      <c r="G73" s="14">
        <v>0.3</v>
      </c>
      <c r="H73" s="14">
        <v>0</v>
      </c>
      <c r="I73" s="14">
        <v>0.1</v>
      </c>
      <c r="J73" s="15">
        <v>0.1</v>
      </c>
      <c r="K73" s="15">
        <v>0.1</v>
      </c>
      <c r="L73" s="16">
        <v>0.1</v>
      </c>
      <c r="M73" s="19"/>
    </row>
    <row r="74" spans="1:13" ht="63" x14ac:dyDescent="0.25">
      <c r="A74" s="8" t="s">
        <v>333</v>
      </c>
      <c r="B74" s="9" t="s">
        <v>334</v>
      </c>
      <c r="C74" s="10" t="s">
        <v>4</v>
      </c>
      <c r="D74" s="11" t="s">
        <v>12</v>
      </c>
      <c r="E74" s="12" t="s">
        <v>332</v>
      </c>
      <c r="F74" s="13">
        <v>320</v>
      </c>
      <c r="G74" s="14">
        <v>5</v>
      </c>
      <c r="H74" s="14">
        <v>0</v>
      </c>
      <c r="I74" s="14">
        <v>5</v>
      </c>
      <c r="J74" s="15">
        <v>5</v>
      </c>
      <c r="K74" s="15">
        <v>5</v>
      </c>
      <c r="L74" s="16">
        <v>5</v>
      </c>
      <c r="M74" s="19"/>
    </row>
    <row r="75" spans="1:13" ht="31.5" x14ac:dyDescent="0.25">
      <c r="A75" s="8" t="s">
        <v>31</v>
      </c>
      <c r="B75" s="9" t="s">
        <v>0</v>
      </c>
      <c r="C75" s="10" t="s">
        <v>4</v>
      </c>
      <c r="D75" s="11" t="s">
        <v>12</v>
      </c>
      <c r="E75" s="12" t="s">
        <v>28</v>
      </c>
      <c r="F75" s="13" t="s">
        <v>0</v>
      </c>
      <c r="G75" s="14">
        <v>135.30000000000001</v>
      </c>
      <c r="H75" s="14">
        <v>126.2</v>
      </c>
      <c r="I75" s="14">
        <v>183.4</v>
      </c>
      <c r="J75" s="15">
        <v>137.30000000000001</v>
      </c>
      <c r="K75" s="15">
        <v>137.30000000000001</v>
      </c>
      <c r="L75" s="16">
        <v>137.30000000000001</v>
      </c>
      <c r="M75" s="19"/>
    </row>
    <row r="76" spans="1:13" ht="78.75" x14ac:dyDescent="0.25">
      <c r="A76" s="8" t="s">
        <v>29</v>
      </c>
      <c r="B76" s="9" t="s">
        <v>30</v>
      </c>
      <c r="C76" s="10" t="s">
        <v>4</v>
      </c>
      <c r="D76" s="11" t="s">
        <v>12</v>
      </c>
      <c r="E76" s="12" t="s">
        <v>28</v>
      </c>
      <c r="F76" s="13">
        <v>240</v>
      </c>
      <c r="G76" s="14">
        <v>2.1</v>
      </c>
      <c r="H76" s="14">
        <v>2</v>
      </c>
      <c r="I76" s="14">
        <v>3.3</v>
      </c>
      <c r="J76" s="15">
        <v>2.2000000000000002</v>
      </c>
      <c r="K76" s="15">
        <v>2.2000000000000002</v>
      </c>
      <c r="L76" s="16">
        <v>2.2000000000000002</v>
      </c>
      <c r="M76" s="19"/>
    </row>
    <row r="77" spans="1:13" ht="78.75" x14ac:dyDescent="0.25">
      <c r="A77" s="8" t="s">
        <v>29</v>
      </c>
      <c r="B77" s="9" t="s">
        <v>30</v>
      </c>
      <c r="C77" s="10" t="s">
        <v>4</v>
      </c>
      <c r="D77" s="11" t="s">
        <v>12</v>
      </c>
      <c r="E77" s="12" t="s">
        <v>28</v>
      </c>
      <c r="F77" s="13">
        <v>310</v>
      </c>
      <c r="G77" s="14">
        <v>133.19999999999999</v>
      </c>
      <c r="H77" s="14">
        <v>124.2</v>
      </c>
      <c r="I77" s="14">
        <v>180.1</v>
      </c>
      <c r="J77" s="15">
        <v>135.1</v>
      </c>
      <c r="K77" s="15">
        <v>135.1</v>
      </c>
      <c r="L77" s="16">
        <v>135.1</v>
      </c>
      <c r="M77" s="19"/>
    </row>
    <row r="78" spans="1:13" ht="47.25" x14ac:dyDescent="0.25">
      <c r="A78" s="8" t="s">
        <v>422</v>
      </c>
      <c r="B78" s="9" t="s">
        <v>0</v>
      </c>
      <c r="C78" s="10" t="s">
        <v>4</v>
      </c>
      <c r="D78" s="11" t="s">
        <v>12</v>
      </c>
      <c r="E78" s="12" t="s">
        <v>420</v>
      </c>
      <c r="F78" s="13" t="s">
        <v>0</v>
      </c>
      <c r="G78" s="14">
        <v>2387.3000000000002</v>
      </c>
      <c r="H78" s="14">
        <v>2351.1</v>
      </c>
      <c r="I78" s="14">
        <v>2629.3</v>
      </c>
      <c r="J78" s="15">
        <v>2447</v>
      </c>
      <c r="K78" s="15">
        <v>2544.8000000000002</v>
      </c>
      <c r="L78" s="16">
        <v>2646.6</v>
      </c>
      <c r="M78" s="19"/>
    </row>
    <row r="79" spans="1:13" ht="173.25" x14ac:dyDescent="0.25">
      <c r="A79" s="8" t="s">
        <v>421</v>
      </c>
      <c r="B79" s="9" t="s">
        <v>360</v>
      </c>
      <c r="C79" s="10" t="s">
        <v>4</v>
      </c>
      <c r="D79" s="11" t="s">
        <v>12</v>
      </c>
      <c r="E79" s="12" t="s">
        <v>420</v>
      </c>
      <c r="F79" s="13">
        <v>240</v>
      </c>
      <c r="G79" s="14">
        <v>39.200000000000003</v>
      </c>
      <c r="H79" s="14">
        <v>37.5</v>
      </c>
      <c r="I79" s="14">
        <v>43.6</v>
      </c>
      <c r="J79" s="15">
        <v>40.799999999999997</v>
      </c>
      <c r="K79" s="15">
        <v>42.4</v>
      </c>
      <c r="L79" s="16">
        <v>44.1</v>
      </c>
      <c r="M79" s="19"/>
    </row>
    <row r="80" spans="1:13" ht="173.25" x14ac:dyDescent="0.25">
      <c r="A80" s="8" t="s">
        <v>421</v>
      </c>
      <c r="B80" s="9" t="s">
        <v>360</v>
      </c>
      <c r="C80" s="10" t="s">
        <v>4</v>
      </c>
      <c r="D80" s="11" t="s">
        <v>12</v>
      </c>
      <c r="E80" s="12" t="s">
        <v>420</v>
      </c>
      <c r="F80" s="13">
        <v>310</v>
      </c>
      <c r="G80" s="14">
        <v>2348.1</v>
      </c>
      <c r="H80" s="14">
        <v>2313.6</v>
      </c>
      <c r="I80" s="14">
        <v>2585.6999999999998</v>
      </c>
      <c r="J80" s="15">
        <v>2406.1999999999998</v>
      </c>
      <c r="K80" s="15">
        <v>2502.4</v>
      </c>
      <c r="L80" s="16">
        <v>2602.5</v>
      </c>
      <c r="M80" s="19"/>
    </row>
    <row r="81" spans="1:13" ht="94.5" x14ac:dyDescent="0.25">
      <c r="A81" s="8" t="s">
        <v>97</v>
      </c>
      <c r="B81" s="9" t="s">
        <v>0</v>
      </c>
      <c r="C81" s="10" t="s">
        <v>4</v>
      </c>
      <c r="D81" s="11" t="s">
        <v>12</v>
      </c>
      <c r="E81" s="12" t="s">
        <v>96</v>
      </c>
      <c r="F81" s="13" t="s">
        <v>0</v>
      </c>
      <c r="G81" s="14">
        <v>1062.5999999999999</v>
      </c>
      <c r="H81" s="14">
        <v>566</v>
      </c>
      <c r="I81" s="14">
        <v>988.1</v>
      </c>
      <c r="J81" s="15">
        <v>1185.7</v>
      </c>
      <c r="K81" s="15">
        <v>1565.1</v>
      </c>
      <c r="L81" s="16">
        <v>1565.1</v>
      </c>
      <c r="M81" s="19"/>
    </row>
    <row r="82" spans="1:13" ht="94.5" x14ac:dyDescent="0.25">
      <c r="A82" s="8" t="s">
        <v>97</v>
      </c>
      <c r="B82" s="9" t="s">
        <v>98</v>
      </c>
      <c r="C82" s="10" t="s">
        <v>4</v>
      </c>
      <c r="D82" s="11" t="s">
        <v>12</v>
      </c>
      <c r="E82" s="12" t="s">
        <v>96</v>
      </c>
      <c r="F82" s="13">
        <v>240</v>
      </c>
      <c r="G82" s="14">
        <v>70.5</v>
      </c>
      <c r="H82" s="14">
        <v>2.7</v>
      </c>
      <c r="I82" s="14">
        <v>63.7</v>
      </c>
      <c r="J82" s="15">
        <v>64</v>
      </c>
      <c r="K82" s="15">
        <v>88.7</v>
      </c>
      <c r="L82" s="16">
        <v>88.7</v>
      </c>
      <c r="M82" s="19"/>
    </row>
    <row r="83" spans="1:13" ht="94.5" x14ac:dyDescent="0.25">
      <c r="A83" s="8" t="s">
        <v>97</v>
      </c>
      <c r="B83" s="9" t="s">
        <v>98</v>
      </c>
      <c r="C83" s="10" t="s">
        <v>4</v>
      </c>
      <c r="D83" s="11" t="s">
        <v>12</v>
      </c>
      <c r="E83" s="12" t="s">
        <v>96</v>
      </c>
      <c r="F83" s="13">
        <v>310</v>
      </c>
      <c r="G83" s="14">
        <v>992.1</v>
      </c>
      <c r="H83" s="14">
        <v>563.29999999999995</v>
      </c>
      <c r="I83" s="14">
        <v>924.4</v>
      </c>
      <c r="J83" s="15">
        <v>1121.7</v>
      </c>
      <c r="K83" s="15">
        <v>1476.4</v>
      </c>
      <c r="L83" s="16">
        <v>1476.4</v>
      </c>
      <c r="M83" s="19"/>
    </row>
    <row r="84" spans="1:13" x14ac:dyDescent="0.25">
      <c r="A84" s="8" t="s">
        <v>326</v>
      </c>
      <c r="B84" s="9" t="s">
        <v>0</v>
      </c>
      <c r="C84" s="10" t="s">
        <v>4</v>
      </c>
      <c r="D84" s="11" t="s">
        <v>12</v>
      </c>
      <c r="E84" s="12" t="s">
        <v>325</v>
      </c>
      <c r="F84" s="13" t="s">
        <v>0</v>
      </c>
      <c r="G84" s="14">
        <v>32862</v>
      </c>
      <c r="H84" s="14">
        <v>32439.200000000001</v>
      </c>
      <c r="I84" s="14">
        <v>36356.1</v>
      </c>
      <c r="J84" s="15">
        <v>35565.699999999997</v>
      </c>
      <c r="K84" s="15">
        <v>36987.699999999997</v>
      </c>
      <c r="L84" s="16">
        <v>38467.1</v>
      </c>
      <c r="M84" s="19"/>
    </row>
    <row r="85" spans="1:13" ht="78.75" x14ac:dyDescent="0.25">
      <c r="A85" s="8" t="s">
        <v>322</v>
      </c>
      <c r="B85" s="9" t="s">
        <v>323</v>
      </c>
      <c r="C85" s="10" t="s">
        <v>4</v>
      </c>
      <c r="D85" s="11" t="s">
        <v>12</v>
      </c>
      <c r="E85" s="12" t="s">
        <v>325</v>
      </c>
      <c r="F85" s="13">
        <v>240</v>
      </c>
      <c r="G85" s="14">
        <v>576</v>
      </c>
      <c r="H85" s="14">
        <v>565.4</v>
      </c>
      <c r="I85" s="14">
        <v>608</v>
      </c>
      <c r="J85" s="15">
        <v>595.20000000000005</v>
      </c>
      <c r="K85" s="15">
        <v>618.6</v>
      </c>
      <c r="L85" s="16">
        <v>643.29999999999995</v>
      </c>
      <c r="M85" s="19"/>
    </row>
    <row r="86" spans="1:13" ht="78.75" x14ac:dyDescent="0.25">
      <c r="A86" s="8" t="s">
        <v>322</v>
      </c>
      <c r="B86" s="9" t="s">
        <v>323</v>
      </c>
      <c r="C86" s="10" t="s">
        <v>4</v>
      </c>
      <c r="D86" s="11" t="s">
        <v>12</v>
      </c>
      <c r="E86" s="12" t="s">
        <v>325</v>
      </c>
      <c r="F86" s="13">
        <v>310</v>
      </c>
      <c r="G86" s="14">
        <v>32286</v>
      </c>
      <c r="H86" s="14">
        <v>31873.8</v>
      </c>
      <c r="I86" s="14">
        <v>35748.1</v>
      </c>
      <c r="J86" s="15">
        <v>34970.5</v>
      </c>
      <c r="K86" s="15">
        <v>36369.1</v>
      </c>
      <c r="L86" s="16">
        <v>37823.800000000003</v>
      </c>
      <c r="M86" s="19"/>
    </row>
    <row r="87" spans="1:13" ht="31.5" x14ac:dyDescent="0.25">
      <c r="A87" s="8" t="s">
        <v>324</v>
      </c>
      <c r="B87" s="9" t="s">
        <v>0</v>
      </c>
      <c r="C87" s="10" t="s">
        <v>4</v>
      </c>
      <c r="D87" s="11" t="s">
        <v>12</v>
      </c>
      <c r="E87" s="12" t="s">
        <v>321</v>
      </c>
      <c r="F87" s="13" t="s">
        <v>0</v>
      </c>
      <c r="G87" s="14">
        <v>1559.1</v>
      </c>
      <c r="H87" s="14">
        <v>1465.5</v>
      </c>
      <c r="I87" s="14">
        <v>1799.1</v>
      </c>
      <c r="J87" s="15">
        <v>1457</v>
      </c>
      <c r="K87" s="15">
        <v>1457</v>
      </c>
      <c r="L87" s="16">
        <v>1457</v>
      </c>
      <c r="M87" s="19"/>
    </row>
    <row r="88" spans="1:13" ht="78.75" x14ac:dyDescent="0.25">
      <c r="A88" s="8" t="s">
        <v>322</v>
      </c>
      <c r="B88" s="9" t="s">
        <v>323</v>
      </c>
      <c r="C88" s="10" t="s">
        <v>4</v>
      </c>
      <c r="D88" s="11" t="s">
        <v>12</v>
      </c>
      <c r="E88" s="12" t="s">
        <v>321</v>
      </c>
      <c r="F88" s="13">
        <v>240</v>
      </c>
      <c r="G88" s="14">
        <v>22.3</v>
      </c>
      <c r="H88" s="14">
        <v>21.6</v>
      </c>
      <c r="I88" s="14">
        <v>29.1</v>
      </c>
      <c r="J88" s="15">
        <v>23</v>
      </c>
      <c r="K88" s="15">
        <v>23</v>
      </c>
      <c r="L88" s="16">
        <v>23</v>
      </c>
      <c r="M88" s="19"/>
    </row>
    <row r="89" spans="1:13" ht="78.75" x14ac:dyDescent="0.25">
      <c r="A89" s="8" t="s">
        <v>322</v>
      </c>
      <c r="B89" s="9" t="s">
        <v>323</v>
      </c>
      <c r="C89" s="10" t="s">
        <v>4</v>
      </c>
      <c r="D89" s="11" t="s">
        <v>12</v>
      </c>
      <c r="E89" s="12" t="s">
        <v>321</v>
      </c>
      <c r="F89" s="13">
        <v>310</v>
      </c>
      <c r="G89" s="14">
        <v>1536.8</v>
      </c>
      <c r="H89" s="14">
        <v>1443.9</v>
      </c>
      <c r="I89" s="14">
        <v>1770</v>
      </c>
      <c r="J89" s="15">
        <v>1434</v>
      </c>
      <c r="K89" s="15">
        <v>1434</v>
      </c>
      <c r="L89" s="16">
        <v>1434</v>
      </c>
      <c r="M89" s="19"/>
    </row>
    <row r="90" spans="1:13" ht="31.5" x14ac:dyDescent="0.25">
      <c r="A90" s="8" t="s">
        <v>320</v>
      </c>
      <c r="B90" s="9" t="s">
        <v>0</v>
      </c>
      <c r="C90" s="10" t="s">
        <v>4</v>
      </c>
      <c r="D90" s="11" t="s">
        <v>12</v>
      </c>
      <c r="E90" s="12" t="s">
        <v>317</v>
      </c>
      <c r="F90" s="13" t="s">
        <v>0</v>
      </c>
      <c r="G90" s="14">
        <v>33.799999999999997</v>
      </c>
      <c r="H90" s="14">
        <v>0</v>
      </c>
      <c r="I90" s="14">
        <v>35.299999999999997</v>
      </c>
      <c r="J90" s="15">
        <v>36.200000000000003</v>
      </c>
      <c r="K90" s="15">
        <v>37.700000000000003</v>
      </c>
      <c r="L90" s="16">
        <v>39.200000000000003</v>
      </c>
      <c r="M90" s="19"/>
    </row>
    <row r="91" spans="1:13" ht="94.5" x14ac:dyDescent="0.25">
      <c r="A91" s="8" t="s">
        <v>318</v>
      </c>
      <c r="B91" s="9" t="s">
        <v>319</v>
      </c>
      <c r="C91" s="10" t="s">
        <v>4</v>
      </c>
      <c r="D91" s="11" t="s">
        <v>12</v>
      </c>
      <c r="E91" s="12" t="s">
        <v>317</v>
      </c>
      <c r="F91" s="13">
        <v>240</v>
      </c>
      <c r="G91" s="14">
        <v>0.6</v>
      </c>
      <c r="H91" s="14">
        <v>0</v>
      </c>
      <c r="I91" s="14">
        <v>0.6</v>
      </c>
      <c r="J91" s="15">
        <v>0.6</v>
      </c>
      <c r="K91" s="15">
        <v>0.7</v>
      </c>
      <c r="L91" s="16">
        <v>0.7</v>
      </c>
      <c r="M91" s="19"/>
    </row>
    <row r="92" spans="1:13" ht="94.5" x14ac:dyDescent="0.25">
      <c r="A92" s="8" t="s">
        <v>318</v>
      </c>
      <c r="B92" s="9" t="s">
        <v>319</v>
      </c>
      <c r="C92" s="10" t="s">
        <v>4</v>
      </c>
      <c r="D92" s="11" t="s">
        <v>12</v>
      </c>
      <c r="E92" s="12" t="s">
        <v>317</v>
      </c>
      <c r="F92" s="13">
        <v>310</v>
      </c>
      <c r="G92" s="14">
        <v>33.200000000000003</v>
      </c>
      <c r="H92" s="14">
        <v>0</v>
      </c>
      <c r="I92" s="14">
        <v>34.700000000000003</v>
      </c>
      <c r="J92" s="15">
        <v>35.6</v>
      </c>
      <c r="K92" s="15">
        <v>37</v>
      </c>
      <c r="L92" s="16">
        <v>38.5</v>
      </c>
      <c r="M92" s="19"/>
    </row>
    <row r="93" spans="1:13" ht="31.5" x14ac:dyDescent="0.25">
      <c r="A93" s="8" t="s">
        <v>42</v>
      </c>
      <c r="B93" s="9" t="s">
        <v>0</v>
      </c>
      <c r="C93" s="10" t="s">
        <v>4</v>
      </c>
      <c r="D93" s="11" t="s">
        <v>12</v>
      </c>
      <c r="E93" s="12" t="s">
        <v>39</v>
      </c>
      <c r="F93" s="13" t="s">
        <v>0</v>
      </c>
      <c r="G93" s="14">
        <v>1200</v>
      </c>
      <c r="H93" s="14">
        <v>484.6</v>
      </c>
      <c r="I93" s="14">
        <v>663.9</v>
      </c>
      <c r="J93" s="15">
        <v>2005.7</v>
      </c>
      <c r="K93" s="15">
        <v>2086</v>
      </c>
      <c r="L93" s="16">
        <v>2169.4</v>
      </c>
      <c r="M93" s="19"/>
    </row>
    <row r="94" spans="1:13" ht="63" x14ac:dyDescent="0.25">
      <c r="A94" s="8" t="s">
        <v>41</v>
      </c>
      <c r="B94" s="9" t="s">
        <v>34</v>
      </c>
      <c r="C94" s="10" t="s">
        <v>4</v>
      </c>
      <c r="D94" s="11" t="s">
        <v>12</v>
      </c>
      <c r="E94" s="12" t="s">
        <v>39</v>
      </c>
      <c r="F94" s="13">
        <v>320</v>
      </c>
      <c r="G94" s="14">
        <v>1200</v>
      </c>
      <c r="H94" s="14">
        <v>484.6</v>
      </c>
      <c r="I94" s="14">
        <v>0</v>
      </c>
      <c r="J94" s="15">
        <v>0</v>
      </c>
      <c r="K94" s="15">
        <v>0</v>
      </c>
      <c r="L94" s="16">
        <v>0</v>
      </c>
      <c r="M94" s="19"/>
    </row>
    <row r="95" spans="1:13" ht="141.75" x14ac:dyDescent="0.25">
      <c r="A95" s="8" t="s">
        <v>40</v>
      </c>
      <c r="B95" s="9" t="s">
        <v>34</v>
      </c>
      <c r="C95" s="10" t="s">
        <v>4</v>
      </c>
      <c r="D95" s="11" t="s">
        <v>12</v>
      </c>
      <c r="E95" s="12" t="s">
        <v>39</v>
      </c>
      <c r="F95" s="13">
        <v>810</v>
      </c>
      <c r="G95" s="14">
        <v>0</v>
      </c>
      <c r="H95" s="14">
        <v>0</v>
      </c>
      <c r="I95" s="14">
        <v>663.9</v>
      </c>
      <c r="J95" s="15">
        <v>2005.7</v>
      </c>
      <c r="K95" s="15">
        <v>2086</v>
      </c>
      <c r="L95" s="16">
        <v>2169.4</v>
      </c>
      <c r="M95" s="19"/>
    </row>
    <row r="96" spans="1:13" x14ac:dyDescent="0.25">
      <c r="A96" s="8" t="s">
        <v>38</v>
      </c>
      <c r="B96" s="9" t="s">
        <v>0</v>
      </c>
      <c r="C96" s="10" t="s">
        <v>4</v>
      </c>
      <c r="D96" s="11" t="s">
        <v>12</v>
      </c>
      <c r="E96" s="12" t="s">
        <v>36</v>
      </c>
      <c r="F96" s="13" t="s">
        <v>0</v>
      </c>
      <c r="G96" s="14">
        <v>64258.7</v>
      </c>
      <c r="H96" s="14">
        <v>63312.6</v>
      </c>
      <c r="I96" s="14">
        <v>66815.7</v>
      </c>
      <c r="J96" s="15">
        <v>76294.2</v>
      </c>
      <c r="K96" s="15">
        <v>79340.899999999994</v>
      </c>
      <c r="L96" s="16">
        <v>82510.8</v>
      </c>
      <c r="M96" s="19"/>
    </row>
    <row r="97" spans="1:13" ht="78.75" x14ac:dyDescent="0.25">
      <c r="A97" s="8" t="s">
        <v>37</v>
      </c>
      <c r="B97" s="9" t="s">
        <v>34</v>
      </c>
      <c r="C97" s="10" t="s">
        <v>4</v>
      </c>
      <c r="D97" s="11" t="s">
        <v>12</v>
      </c>
      <c r="E97" s="12" t="s">
        <v>36</v>
      </c>
      <c r="F97" s="13">
        <v>240</v>
      </c>
      <c r="G97" s="14">
        <v>820.9</v>
      </c>
      <c r="H97" s="14">
        <v>801.2</v>
      </c>
      <c r="I97" s="14">
        <v>857.8</v>
      </c>
      <c r="J97" s="15">
        <v>979.6</v>
      </c>
      <c r="K97" s="15">
        <v>1018.7</v>
      </c>
      <c r="L97" s="16">
        <v>1059.4000000000001</v>
      </c>
      <c r="M97" s="19"/>
    </row>
    <row r="98" spans="1:13" ht="78.75" x14ac:dyDescent="0.25">
      <c r="A98" s="8" t="s">
        <v>37</v>
      </c>
      <c r="B98" s="9" t="s">
        <v>34</v>
      </c>
      <c r="C98" s="10" t="s">
        <v>4</v>
      </c>
      <c r="D98" s="11" t="s">
        <v>12</v>
      </c>
      <c r="E98" s="12" t="s">
        <v>36</v>
      </c>
      <c r="F98" s="13">
        <v>310</v>
      </c>
      <c r="G98" s="14">
        <v>63437.8</v>
      </c>
      <c r="H98" s="14">
        <v>62511.4</v>
      </c>
      <c r="I98" s="14">
        <v>65957.899999999994</v>
      </c>
      <c r="J98" s="15">
        <v>75314.600000000006</v>
      </c>
      <c r="K98" s="15">
        <v>78322.2</v>
      </c>
      <c r="L98" s="16">
        <v>81451.399999999994</v>
      </c>
      <c r="M98" s="19"/>
    </row>
    <row r="99" spans="1:13" x14ac:dyDescent="0.25">
      <c r="A99" s="8" t="s">
        <v>35</v>
      </c>
      <c r="B99" s="9" t="s">
        <v>0</v>
      </c>
      <c r="C99" s="10" t="s">
        <v>4</v>
      </c>
      <c r="D99" s="11" t="s">
        <v>12</v>
      </c>
      <c r="E99" s="12" t="s">
        <v>32</v>
      </c>
      <c r="F99" s="13" t="s">
        <v>0</v>
      </c>
      <c r="G99" s="14">
        <v>285.8</v>
      </c>
      <c r="H99" s="14">
        <v>281.60000000000002</v>
      </c>
      <c r="I99" s="14">
        <v>1753.2</v>
      </c>
      <c r="J99" s="15">
        <v>304.60000000000002</v>
      </c>
      <c r="K99" s="15">
        <v>316.8</v>
      </c>
      <c r="L99" s="16">
        <v>329.4</v>
      </c>
      <c r="M99" s="19"/>
    </row>
    <row r="100" spans="1:13" ht="78.75" x14ac:dyDescent="0.25">
      <c r="A100" s="8" t="s">
        <v>33</v>
      </c>
      <c r="B100" s="9" t="s">
        <v>34</v>
      </c>
      <c r="C100" s="10" t="s">
        <v>4</v>
      </c>
      <c r="D100" s="11" t="s">
        <v>12</v>
      </c>
      <c r="E100" s="12" t="s">
        <v>32</v>
      </c>
      <c r="F100" s="13">
        <v>240</v>
      </c>
      <c r="G100" s="14">
        <v>5.3</v>
      </c>
      <c r="H100" s="14">
        <v>4.2</v>
      </c>
      <c r="I100" s="14">
        <v>13.5</v>
      </c>
      <c r="J100" s="15">
        <v>3.9</v>
      </c>
      <c r="K100" s="15">
        <v>4.0999999999999996</v>
      </c>
      <c r="L100" s="16">
        <v>4.2</v>
      </c>
      <c r="M100" s="19"/>
    </row>
    <row r="101" spans="1:13" ht="78.75" x14ac:dyDescent="0.25">
      <c r="A101" s="8" t="s">
        <v>33</v>
      </c>
      <c r="B101" s="9" t="s">
        <v>34</v>
      </c>
      <c r="C101" s="10" t="s">
        <v>4</v>
      </c>
      <c r="D101" s="11" t="s">
        <v>12</v>
      </c>
      <c r="E101" s="12" t="s">
        <v>32</v>
      </c>
      <c r="F101" s="13">
        <v>310</v>
      </c>
      <c r="G101" s="14">
        <v>280.5</v>
      </c>
      <c r="H101" s="14">
        <v>277.39999999999998</v>
      </c>
      <c r="I101" s="14">
        <v>1739.7</v>
      </c>
      <c r="J101" s="15">
        <v>300.7</v>
      </c>
      <c r="K101" s="15">
        <v>312.7</v>
      </c>
      <c r="L101" s="16">
        <v>325.2</v>
      </c>
      <c r="M101" s="19"/>
    </row>
    <row r="102" spans="1:13" ht="47.25" x14ac:dyDescent="0.25">
      <c r="A102" s="8" t="s">
        <v>23</v>
      </c>
      <c r="B102" s="9" t="s">
        <v>0</v>
      </c>
      <c r="C102" s="10" t="s">
        <v>4</v>
      </c>
      <c r="D102" s="11" t="s">
        <v>3</v>
      </c>
      <c r="E102" s="12" t="s">
        <v>20</v>
      </c>
      <c r="F102" s="13" t="s">
        <v>0</v>
      </c>
      <c r="G102" s="14">
        <v>197.9</v>
      </c>
      <c r="H102" s="14">
        <v>60.2</v>
      </c>
      <c r="I102" s="14">
        <v>197.9</v>
      </c>
      <c r="J102" s="15">
        <v>197.9</v>
      </c>
      <c r="K102" s="15">
        <v>197.9</v>
      </c>
      <c r="L102" s="16">
        <v>197.9</v>
      </c>
      <c r="M102" s="19"/>
    </row>
    <row r="103" spans="1:13" ht="63" x14ac:dyDescent="0.25">
      <c r="A103" s="8" t="s">
        <v>21</v>
      </c>
      <c r="B103" s="9" t="s">
        <v>22</v>
      </c>
      <c r="C103" s="10" t="s">
        <v>4</v>
      </c>
      <c r="D103" s="11" t="s">
        <v>3</v>
      </c>
      <c r="E103" s="12" t="s">
        <v>20</v>
      </c>
      <c r="F103" s="13">
        <v>240</v>
      </c>
      <c r="G103" s="14">
        <v>2.9</v>
      </c>
      <c r="H103" s="14">
        <v>0.2</v>
      </c>
      <c r="I103" s="14">
        <v>2.9</v>
      </c>
      <c r="J103" s="15">
        <v>2.9</v>
      </c>
      <c r="K103" s="15">
        <v>2.9</v>
      </c>
      <c r="L103" s="16">
        <v>2.9</v>
      </c>
      <c r="M103" s="19"/>
    </row>
    <row r="104" spans="1:13" ht="63" x14ac:dyDescent="0.25">
      <c r="A104" s="8" t="s">
        <v>21</v>
      </c>
      <c r="B104" s="9" t="s">
        <v>22</v>
      </c>
      <c r="C104" s="10" t="s">
        <v>4</v>
      </c>
      <c r="D104" s="11" t="s">
        <v>3</v>
      </c>
      <c r="E104" s="12" t="s">
        <v>20</v>
      </c>
      <c r="F104" s="13">
        <v>310</v>
      </c>
      <c r="G104" s="14">
        <v>195</v>
      </c>
      <c r="H104" s="14">
        <v>60</v>
      </c>
      <c r="I104" s="14">
        <v>195</v>
      </c>
      <c r="J104" s="15">
        <v>195</v>
      </c>
      <c r="K104" s="15">
        <v>195</v>
      </c>
      <c r="L104" s="16">
        <v>195</v>
      </c>
      <c r="M104" s="19"/>
    </row>
    <row r="105" spans="1:13" ht="63" x14ac:dyDescent="0.25">
      <c r="A105" s="8" t="s">
        <v>118</v>
      </c>
      <c r="B105" s="9" t="s">
        <v>0</v>
      </c>
      <c r="C105" s="10" t="s">
        <v>4</v>
      </c>
      <c r="D105" s="11" t="s">
        <v>12</v>
      </c>
      <c r="E105" s="12" t="s">
        <v>117</v>
      </c>
      <c r="F105" s="13" t="s">
        <v>0</v>
      </c>
      <c r="G105" s="14">
        <v>294036.40000000002</v>
      </c>
      <c r="H105" s="14">
        <v>285605.8</v>
      </c>
      <c r="I105" s="14">
        <v>296027.59999999998</v>
      </c>
      <c r="J105" s="15">
        <v>307867.7</v>
      </c>
      <c r="K105" s="15">
        <v>320196.2</v>
      </c>
      <c r="L105" s="16">
        <v>320196.2</v>
      </c>
      <c r="M105" s="19"/>
    </row>
    <row r="106" spans="1:13" ht="63" x14ac:dyDescent="0.25">
      <c r="A106" s="8" t="s">
        <v>118</v>
      </c>
      <c r="B106" s="9" t="s">
        <v>119</v>
      </c>
      <c r="C106" s="10" t="s">
        <v>4</v>
      </c>
      <c r="D106" s="11" t="s">
        <v>12</v>
      </c>
      <c r="E106" s="12" t="s">
        <v>117</v>
      </c>
      <c r="F106" s="13">
        <v>240</v>
      </c>
      <c r="G106" s="14">
        <v>700</v>
      </c>
      <c r="H106" s="14">
        <v>507.7</v>
      </c>
      <c r="I106" s="14">
        <v>669.8</v>
      </c>
      <c r="J106" s="15">
        <v>680.3</v>
      </c>
      <c r="K106" s="15">
        <v>689.4</v>
      </c>
      <c r="L106" s="16">
        <v>689.4</v>
      </c>
      <c r="M106" s="19"/>
    </row>
    <row r="107" spans="1:13" ht="63" x14ac:dyDescent="0.25">
      <c r="A107" s="8" t="s">
        <v>118</v>
      </c>
      <c r="B107" s="9" t="s">
        <v>119</v>
      </c>
      <c r="C107" s="10" t="s">
        <v>4</v>
      </c>
      <c r="D107" s="11" t="s">
        <v>12</v>
      </c>
      <c r="E107" s="12" t="s">
        <v>117</v>
      </c>
      <c r="F107" s="13">
        <v>310</v>
      </c>
      <c r="G107" s="14">
        <v>293336.40000000002</v>
      </c>
      <c r="H107" s="14">
        <v>285098.09999999998</v>
      </c>
      <c r="I107" s="14">
        <v>295357.8</v>
      </c>
      <c r="J107" s="15">
        <v>307187.40000000002</v>
      </c>
      <c r="K107" s="15">
        <v>319506.8</v>
      </c>
      <c r="L107" s="16">
        <v>319506.8</v>
      </c>
      <c r="M107" s="19"/>
    </row>
    <row r="108" spans="1:13" ht="31.5" x14ac:dyDescent="0.25">
      <c r="A108" s="8" t="s">
        <v>385</v>
      </c>
      <c r="B108" s="9" t="s">
        <v>0</v>
      </c>
      <c r="C108" s="10" t="s">
        <v>4</v>
      </c>
      <c r="D108" s="11" t="s">
        <v>12</v>
      </c>
      <c r="E108" s="12" t="s">
        <v>384</v>
      </c>
      <c r="F108" s="13" t="s">
        <v>0</v>
      </c>
      <c r="G108" s="14">
        <v>383503.3</v>
      </c>
      <c r="H108" s="14">
        <v>383241.5</v>
      </c>
      <c r="I108" s="14">
        <v>383503.4</v>
      </c>
      <c r="J108" s="15">
        <v>479801.4</v>
      </c>
      <c r="K108" s="15">
        <v>498993.4</v>
      </c>
      <c r="L108" s="16">
        <v>518953.2</v>
      </c>
      <c r="M108" s="19"/>
    </row>
    <row r="109" spans="1:13" ht="141.75" x14ac:dyDescent="0.25">
      <c r="A109" s="8" t="s">
        <v>374</v>
      </c>
      <c r="B109" s="9" t="s">
        <v>18</v>
      </c>
      <c r="C109" s="10" t="s">
        <v>4</v>
      </c>
      <c r="D109" s="11" t="s">
        <v>12</v>
      </c>
      <c r="E109" s="12" t="s">
        <v>384</v>
      </c>
      <c r="F109" s="13">
        <v>810</v>
      </c>
      <c r="G109" s="14">
        <v>383503.3</v>
      </c>
      <c r="H109" s="14">
        <v>383241.5</v>
      </c>
      <c r="I109" s="14">
        <v>383503.4</v>
      </c>
      <c r="J109" s="15">
        <v>479801.4</v>
      </c>
      <c r="K109" s="15">
        <v>498993.4</v>
      </c>
      <c r="L109" s="16">
        <v>518953.2</v>
      </c>
      <c r="M109" s="19"/>
    </row>
    <row r="110" spans="1:13" ht="31.5" x14ac:dyDescent="0.25">
      <c r="A110" s="8" t="s">
        <v>383</v>
      </c>
      <c r="B110" s="9" t="s">
        <v>0</v>
      </c>
      <c r="C110" s="10" t="s">
        <v>4</v>
      </c>
      <c r="D110" s="11" t="s">
        <v>12</v>
      </c>
      <c r="E110" s="12" t="s">
        <v>382</v>
      </c>
      <c r="F110" s="13" t="s">
        <v>0</v>
      </c>
      <c r="G110" s="14">
        <v>695.1</v>
      </c>
      <c r="H110" s="14">
        <v>368.7</v>
      </c>
      <c r="I110" s="14">
        <v>355.6</v>
      </c>
      <c r="J110" s="15">
        <v>388.8</v>
      </c>
      <c r="K110" s="15">
        <v>404.4</v>
      </c>
      <c r="L110" s="16">
        <v>420.6</v>
      </c>
      <c r="M110" s="19"/>
    </row>
    <row r="111" spans="1:13" ht="141.75" x14ac:dyDescent="0.25">
      <c r="A111" s="8" t="s">
        <v>374</v>
      </c>
      <c r="B111" s="9" t="s">
        <v>18</v>
      </c>
      <c r="C111" s="10" t="s">
        <v>4</v>
      </c>
      <c r="D111" s="11" t="s">
        <v>12</v>
      </c>
      <c r="E111" s="12" t="s">
        <v>382</v>
      </c>
      <c r="F111" s="13">
        <v>810</v>
      </c>
      <c r="G111" s="14">
        <v>695.1</v>
      </c>
      <c r="H111" s="14">
        <v>368.7</v>
      </c>
      <c r="I111" s="14">
        <v>355.6</v>
      </c>
      <c r="J111" s="15">
        <v>388.8</v>
      </c>
      <c r="K111" s="15">
        <v>404.4</v>
      </c>
      <c r="L111" s="16">
        <v>420.6</v>
      </c>
      <c r="M111" s="19"/>
    </row>
    <row r="112" spans="1:13" ht="31.5" x14ac:dyDescent="0.25">
      <c r="A112" s="8" t="s">
        <v>381</v>
      </c>
      <c r="B112" s="9" t="s">
        <v>0</v>
      </c>
      <c r="C112" s="10" t="s">
        <v>4</v>
      </c>
      <c r="D112" s="11" t="s">
        <v>12</v>
      </c>
      <c r="E112" s="12" t="s">
        <v>380</v>
      </c>
      <c r="F112" s="13" t="s">
        <v>0</v>
      </c>
      <c r="G112" s="14">
        <v>330287.09999999998</v>
      </c>
      <c r="H112" s="14">
        <v>319775.09999999998</v>
      </c>
      <c r="I112" s="14">
        <v>328837.09999999998</v>
      </c>
      <c r="J112" s="15">
        <v>371401.7</v>
      </c>
      <c r="K112" s="15">
        <v>386257.9</v>
      </c>
      <c r="L112" s="16">
        <v>401704.4</v>
      </c>
      <c r="M112" s="19"/>
    </row>
    <row r="113" spans="1:13" ht="141.75" x14ac:dyDescent="0.25">
      <c r="A113" s="8" t="s">
        <v>374</v>
      </c>
      <c r="B113" s="9" t="s">
        <v>18</v>
      </c>
      <c r="C113" s="10" t="s">
        <v>4</v>
      </c>
      <c r="D113" s="11" t="s">
        <v>12</v>
      </c>
      <c r="E113" s="12" t="s">
        <v>380</v>
      </c>
      <c r="F113" s="13">
        <v>810</v>
      </c>
      <c r="G113" s="14">
        <v>330287.09999999998</v>
      </c>
      <c r="H113" s="14">
        <v>319775.09999999998</v>
      </c>
      <c r="I113" s="14">
        <v>328837.09999999998</v>
      </c>
      <c r="J113" s="15">
        <v>371401.7</v>
      </c>
      <c r="K113" s="15">
        <v>386257.9</v>
      </c>
      <c r="L113" s="16">
        <v>401704.4</v>
      </c>
      <c r="M113" s="19"/>
    </row>
    <row r="114" spans="1:13" ht="47.25" x14ac:dyDescent="0.25">
      <c r="A114" s="8" t="s">
        <v>379</v>
      </c>
      <c r="B114" s="9" t="s">
        <v>0</v>
      </c>
      <c r="C114" s="10" t="s">
        <v>4</v>
      </c>
      <c r="D114" s="11" t="s">
        <v>12</v>
      </c>
      <c r="E114" s="12" t="s">
        <v>378</v>
      </c>
      <c r="F114" s="13" t="s">
        <v>0</v>
      </c>
      <c r="G114" s="14">
        <v>9829.7000000000007</v>
      </c>
      <c r="H114" s="14">
        <v>8418.2000000000007</v>
      </c>
      <c r="I114" s="14">
        <v>9829.6</v>
      </c>
      <c r="J114" s="15">
        <v>11754.5</v>
      </c>
      <c r="K114" s="15">
        <v>12224.7</v>
      </c>
      <c r="L114" s="16">
        <v>12713.8</v>
      </c>
      <c r="M114" s="19"/>
    </row>
    <row r="115" spans="1:13" ht="141.75" x14ac:dyDescent="0.25">
      <c r="A115" s="8" t="s">
        <v>374</v>
      </c>
      <c r="B115" s="9" t="s">
        <v>18</v>
      </c>
      <c r="C115" s="10" t="s">
        <v>4</v>
      </c>
      <c r="D115" s="11" t="s">
        <v>12</v>
      </c>
      <c r="E115" s="12" t="s">
        <v>378</v>
      </c>
      <c r="F115" s="13">
        <v>810</v>
      </c>
      <c r="G115" s="14">
        <v>9829.7000000000007</v>
      </c>
      <c r="H115" s="14">
        <v>8418.2000000000007</v>
      </c>
      <c r="I115" s="14">
        <v>9829.6</v>
      </c>
      <c r="J115" s="15">
        <v>11754.5</v>
      </c>
      <c r="K115" s="15">
        <v>12224.7</v>
      </c>
      <c r="L115" s="16">
        <v>12713.8</v>
      </c>
      <c r="M115" s="19"/>
    </row>
    <row r="116" spans="1:13" ht="47.25" x14ac:dyDescent="0.25">
      <c r="A116" s="8" t="s">
        <v>377</v>
      </c>
      <c r="B116" s="9" t="s">
        <v>0</v>
      </c>
      <c r="C116" s="10" t="s">
        <v>4</v>
      </c>
      <c r="D116" s="11" t="s">
        <v>12</v>
      </c>
      <c r="E116" s="12" t="s">
        <v>376</v>
      </c>
      <c r="F116" s="13" t="s">
        <v>0</v>
      </c>
      <c r="G116" s="14">
        <v>13189.2</v>
      </c>
      <c r="H116" s="14">
        <v>12833.7</v>
      </c>
      <c r="I116" s="14">
        <v>14979.6</v>
      </c>
      <c r="J116" s="15">
        <v>27798.6</v>
      </c>
      <c r="K116" s="15">
        <v>28910.400000000001</v>
      </c>
      <c r="L116" s="16">
        <v>30066.9</v>
      </c>
      <c r="M116" s="19"/>
    </row>
    <row r="117" spans="1:13" ht="141.75" x14ac:dyDescent="0.25">
      <c r="A117" s="8" t="s">
        <v>374</v>
      </c>
      <c r="B117" s="9" t="s">
        <v>18</v>
      </c>
      <c r="C117" s="10" t="s">
        <v>4</v>
      </c>
      <c r="D117" s="11" t="s">
        <v>12</v>
      </c>
      <c r="E117" s="12" t="s">
        <v>376</v>
      </c>
      <c r="F117" s="13">
        <v>810</v>
      </c>
      <c r="G117" s="14">
        <v>13189.2</v>
      </c>
      <c r="H117" s="14">
        <v>12833.7</v>
      </c>
      <c r="I117" s="14">
        <v>14979.6</v>
      </c>
      <c r="J117" s="15">
        <v>27798.6</v>
      </c>
      <c r="K117" s="15">
        <v>28910.400000000001</v>
      </c>
      <c r="L117" s="16">
        <v>30066.9</v>
      </c>
      <c r="M117" s="19"/>
    </row>
    <row r="118" spans="1:13" ht="31.5" x14ac:dyDescent="0.25">
      <c r="A118" s="8" t="s">
        <v>375</v>
      </c>
      <c r="B118" s="9" t="s">
        <v>0</v>
      </c>
      <c r="C118" s="10" t="s">
        <v>4</v>
      </c>
      <c r="D118" s="11" t="s">
        <v>12</v>
      </c>
      <c r="E118" s="12" t="s">
        <v>373</v>
      </c>
      <c r="F118" s="13" t="s">
        <v>0</v>
      </c>
      <c r="G118" s="14">
        <v>288451.7</v>
      </c>
      <c r="H118" s="14">
        <v>281944.09999999998</v>
      </c>
      <c r="I118" s="14">
        <v>288450.8</v>
      </c>
      <c r="J118" s="15">
        <v>338969</v>
      </c>
      <c r="K118" s="15">
        <v>352527.9</v>
      </c>
      <c r="L118" s="16">
        <v>366628.9</v>
      </c>
      <c r="M118" s="19"/>
    </row>
    <row r="119" spans="1:13" ht="141.75" x14ac:dyDescent="0.25">
      <c r="A119" s="8" t="s">
        <v>374</v>
      </c>
      <c r="B119" s="9" t="s">
        <v>18</v>
      </c>
      <c r="C119" s="10" t="s">
        <v>4</v>
      </c>
      <c r="D119" s="11" t="s">
        <v>12</v>
      </c>
      <c r="E119" s="12" t="s">
        <v>373</v>
      </c>
      <c r="F119" s="13">
        <v>810</v>
      </c>
      <c r="G119" s="14">
        <v>288451.7</v>
      </c>
      <c r="H119" s="14">
        <v>281944.09999999998</v>
      </c>
      <c r="I119" s="14">
        <v>288450.8</v>
      </c>
      <c r="J119" s="15">
        <v>338969</v>
      </c>
      <c r="K119" s="15">
        <v>352527.9</v>
      </c>
      <c r="L119" s="16">
        <v>366628.9</v>
      </c>
      <c r="M119" s="19"/>
    </row>
    <row r="120" spans="1:13" ht="31.5" x14ac:dyDescent="0.25">
      <c r="A120" s="8" t="s">
        <v>419</v>
      </c>
      <c r="B120" s="9" t="s">
        <v>0</v>
      </c>
      <c r="C120" s="10" t="s">
        <v>4</v>
      </c>
      <c r="D120" s="11" t="s">
        <v>12</v>
      </c>
      <c r="E120" s="12" t="s">
        <v>418</v>
      </c>
      <c r="F120" s="13" t="s">
        <v>0</v>
      </c>
      <c r="G120" s="14">
        <v>12596.2</v>
      </c>
      <c r="H120" s="14">
        <v>12130.2</v>
      </c>
      <c r="I120" s="14">
        <v>12596.2</v>
      </c>
      <c r="J120" s="15">
        <v>12596.2</v>
      </c>
      <c r="K120" s="15">
        <v>12596.2</v>
      </c>
      <c r="L120" s="16">
        <v>12596.2</v>
      </c>
      <c r="M120" s="19"/>
    </row>
    <row r="121" spans="1:13" ht="141.75" x14ac:dyDescent="0.25">
      <c r="A121" s="8" t="s">
        <v>374</v>
      </c>
      <c r="B121" s="9" t="s">
        <v>18</v>
      </c>
      <c r="C121" s="10" t="s">
        <v>4</v>
      </c>
      <c r="D121" s="11" t="s">
        <v>12</v>
      </c>
      <c r="E121" s="12" t="s">
        <v>418</v>
      </c>
      <c r="F121" s="13">
        <v>320</v>
      </c>
      <c r="G121" s="14">
        <v>12596.2</v>
      </c>
      <c r="H121" s="14">
        <v>12130.2</v>
      </c>
      <c r="I121" s="14">
        <v>12596.2</v>
      </c>
      <c r="J121" s="15">
        <v>12596.2</v>
      </c>
      <c r="K121" s="15">
        <v>12596.2</v>
      </c>
      <c r="L121" s="16">
        <v>12596.2</v>
      </c>
      <c r="M121" s="19"/>
    </row>
    <row r="122" spans="1:13" ht="94.5" x14ac:dyDescent="0.25">
      <c r="A122" s="8" t="s">
        <v>19</v>
      </c>
      <c r="B122" s="9" t="s">
        <v>0</v>
      </c>
      <c r="C122" s="10" t="s">
        <v>4</v>
      </c>
      <c r="D122" s="11" t="s">
        <v>12</v>
      </c>
      <c r="E122" s="12" t="s">
        <v>16</v>
      </c>
      <c r="F122" s="13" t="s">
        <v>0</v>
      </c>
      <c r="G122" s="14">
        <v>308.89999999999998</v>
      </c>
      <c r="H122" s="14">
        <v>267.3</v>
      </c>
      <c r="I122" s="14">
        <v>409.7</v>
      </c>
      <c r="J122" s="15">
        <v>278.3</v>
      </c>
      <c r="K122" s="15">
        <v>289.39999999999998</v>
      </c>
      <c r="L122" s="16">
        <v>300.89999999999998</v>
      </c>
      <c r="M122" s="19"/>
    </row>
    <row r="123" spans="1:13" ht="94.5" x14ac:dyDescent="0.25">
      <c r="A123" s="8" t="s">
        <v>17</v>
      </c>
      <c r="B123" s="9" t="s">
        <v>18</v>
      </c>
      <c r="C123" s="10" t="s">
        <v>4</v>
      </c>
      <c r="D123" s="11" t="s">
        <v>12</v>
      </c>
      <c r="E123" s="12" t="s">
        <v>16</v>
      </c>
      <c r="F123" s="13">
        <v>240</v>
      </c>
      <c r="G123" s="14">
        <v>8.6999999999999993</v>
      </c>
      <c r="H123" s="14">
        <v>3.7</v>
      </c>
      <c r="I123" s="14">
        <v>6.6</v>
      </c>
      <c r="J123" s="15">
        <v>4.0999999999999996</v>
      </c>
      <c r="K123" s="15">
        <v>4.3</v>
      </c>
      <c r="L123" s="16">
        <v>4.4000000000000004</v>
      </c>
      <c r="M123" s="19"/>
    </row>
    <row r="124" spans="1:13" ht="94.5" x14ac:dyDescent="0.25">
      <c r="A124" s="8" t="s">
        <v>17</v>
      </c>
      <c r="B124" s="9" t="s">
        <v>18</v>
      </c>
      <c r="C124" s="10" t="s">
        <v>4</v>
      </c>
      <c r="D124" s="11" t="s">
        <v>12</v>
      </c>
      <c r="E124" s="12" t="s">
        <v>16</v>
      </c>
      <c r="F124" s="13">
        <v>310</v>
      </c>
      <c r="G124" s="14">
        <v>300.2</v>
      </c>
      <c r="H124" s="14">
        <v>263.60000000000002</v>
      </c>
      <c r="I124" s="14">
        <v>403.1</v>
      </c>
      <c r="J124" s="15">
        <v>274.2</v>
      </c>
      <c r="K124" s="15">
        <v>285.10000000000002</v>
      </c>
      <c r="L124" s="16">
        <v>296.5</v>
      </c>
      <c r="M124" s="19"/>
    </row>
    <row r="125" spans="1:13" x14ac:dyDescent="0.25">
      <c r="A125" s="8" t="s">
        <v>27</v>
      </c>
      <c r="B125" s="9" t="s">
        <v>0</v>
      </c>
      <c r="C125" s="10" t="s">
        <v>4</v>
      </c>
      <c r="D125" s="11" t="s">
        <v>12</v>
      </c>
      <c r="E125" s="12" t="s">
        <v>24</v>
      </c>
      <c r="F125" s="13" t="s">
        <v>0</v>
      </c>
      <c r="G125" s="14">
        <v>38218.5</v>
      </c>
      <c r="H125" s="14">
        <v>38195</v>
      </c>
      <c r="I125" s="14">
        <v>33755.5</v>
      </c>
      <c r="J125" s="15">
        <v>39756.800000000003</v>
      </c>
      <c r="K125" s="15">
        <v>41347.199999999997</v>
      </c>
      <c r="L125" s="16">
        <v>43001.2</v>
      </c>
      <c r="M125" s="19"/>
    </row>
    <row r="126" spans="1:13" ht="63" x14ac:dyDescent="0.25">
      <c r="A126" s="8" t="s">
        <v>25</v>
      </c>
      <c r="B126" s="9" t="s">
        <v>26</v>
      </c>
      <c r="C126" s="10" t="s">
        <v>4</v>
      </c>
      <c r="D126" s="11" t="s">
        <v>12</v>
      </c>
      <c r="E126" s="12" t="s">
        <v>24</v>
      </c>
      <c r="F126" s="13">
        <v>240</v>
      </c>
      <c r="G126" s="14">
        <v>584</v>
      </c>
      <c r="H126" s="14">
        <v>577.1</v>
      </c>
      <c r="I126" s="14">
        <v>542.29999999999995</v>
      </c>
      <c r="J126" s="15">
        <v>634.4</v>
      </c>
      <c r="K126" s="15">
        <v>659.8</v>
      </c>
      <c r="L126" s="16">
        <v>686.1</v>
      </c>
      <c r="M126" s="19"/>
    </row>
    <row r="127" spans="1:13" ht="63" x14ac:dyDescent="0.25">
      <c r="A127" s="8" t="s">
        <v>25</v>
      </c>
      <c r="B127" s="9" t="s">
        <v>26</v>
      </c>
      <c r="C127" s="10" t="s">
        <v>4</v>
      </c>
      <c r="D127" s="11" t="s">
        <v>12</v>
      </c>
      <c r="E127" s="12" t="s">
        <v>24</v>
      </c>
      <c r="F127" s="13">
        <v>310</v>
      </c>
      <c r="G127" s="14">
        <v>37634.5</v>
      </c>
      <c r="H127" s="14">
        <v>37617.9</v>
      </c>
      <c r="I127" s="14">
        <v>33213.199999999997</v>
      </c>
      <c r="J127" s="15">
        <v>39122.400000000001</v>
      </c>
      <c r="K127" s="15">
        <v>40687.4</v>
      </c>
      <c r="L127" s="16">
        <v>42315.1</v>
      </c>
      <c r="M127" s="19"/>
    </row>
    <row r="128" spans="1:13" ht="31.5" x14ac:dyDescent="0.25">
      <c r="A128" s="8" t="s">
        <v>372</v>
      </c>
      <c r="B128" s="9" t="s">
        <v>0</v>
      </c>
      <c r="C128" s="10" t="s">
        <v>4</v>
      </c>
      <c r="D128" s="11" t="s">
        <v>12</v>
      </c>
      <c r="E128" s="12" t="s">
        <v>369</v>
      </c>
      <c r="F128" s="13" t="s">
        <v>0</v>
      </c>
      <c r="G128" s="14">
        <v>822016.3</v>
      </c>
      <c r="H128" s="14">
        <v>814371</v>
      </c>
      <c r="I128" s="14">
        <v>974190.9</v>
      </c>
      <c r="J128" s="15">
        <v>885850.1</v>
      </c>
      <c r="K128" s="15">
        <v>885850.1</v>
      </c>
      <c r="L128" s="16">
        <v>885850.1</v>
      </c>
      <c r="M128" s="19"/>
    </row>
    <row r="129" spans="1:13" ht="63" x14ac:dyDescent="0.25">
      <c r="A129" s="8" t="s">
        <v>370</v>
      </c>
      <c r="B129" s="9" t="s">
        <v>371</v>
      </c>
      <c r="C129" s="10" t="s">
        <v>4</v>
      </c>
      <c r="D129" s="11" t="s">
        <v>12</v>
      </c>
      <c r="E129" s="12" t="s">
        <v>369</v>
      </c>
      <c r="F129" s="13">
        <v>240</v>
      </c>
      <c r="G129" s="14">
        <v>11716.6</v>
      </c>
      <c r="H129" s="14">
        <v>11514.5</v>
      </c>
      <c r="I129" s="14">
        <v>14693.7</v>
      </c>
      <c r="J129" s="15">
        <v>13360.7</v>
      </c>
      <c r="K129" s="15">
        <v>13360.7</v>
      </c>
      <c r="L129" s="16">
        <v>13360.7</v>
      </c>
      <c r="M129" s="19"/>
    </row>
    <row r="130" spans="1:13" ht="63" x14ac:dyDescent="0.25">
      <c r="A130" s="8" t="s">
        <v>370</v>
      </c>
      <c r="B130" s="9" t="s">
        <v>371</v>
      </c>
      <c r="C130" s="10" t="s">
        <v>4</v>
      </c>
      <c r="D130" s="11" t="s">
        <v>12</v>
      </c>
      <c r="E130" s="12" t="s">
        <v>369</v>
      </c>
      <c r="F130" s="13">
        <v>310</v>
      </c>
      <c r="G130" s="14">
        <v>810299.7</v>
      </c>
      <c r="H130" s="14">
        <v>802856.5</v>
      </c>
      <c r="I130" s="14">
        <v>959497.2</v>
      </c>
      <c r="J130" s="15">
        <v>872489.4</v>
      </c>
      <c r="K130" s="15">
        <v>872489.4</v>
      </c>
      <c r="L130" s="16">
        <v>872489.4</v>
      </c>
      <c r="M130" s="19"/>
    </row>
    <row r="131" spans="1:13" ht="94.5" x14ac:dyDescent="0.25">
      <c r="A131" s="8" t="s">
        <v>70</v>
      </c>
      <c r="B131" s="9" t="s">
        <v>0</v>
      </c>
      <c r="C131" s="10" t="s">
        <v>4</v>
      </c>
      <c r="D131" s="11" t="s">
        <v>12</v>
      </c>
      <c r="E131" s="12" t="s">
        <v>69</v>
      </c>
      <c r="F131" s="13" t="s">
        <v>0</v>
      </c>
      <c r="G131" s="14">
        <v>150285</v>
      </c>
      <c r="H131" s="14">
        <v>149239.9</v>
      </c>
      <c r="I131" s="14">
        <v>69715.3</v>
      </c>
      <c r="J131" s="15">
        <v>0</v>
      </c>
      <c r="K131" s="15">
        <v>0</v>
      </c>
      <c r="L131" s="16">
        <v>0</v>
      </c>
      <c r="M131" s="19"/>
    </row>
    <row r="132" spans="1:13" ht="94.5" x14ac:dyDescent="0.25">
      <c r="A132" s="8" t="s">
        <v>70</v>
      </c>
      <c r="B132" s="9" t="s">
        <v>71</v>
      </c>
      <c r="C132" s="10" t="s">
        <v>4</v>
      </c>
      <c r="D132" s="11" t="s">
        <v>12</v>
      </c>
      <c r="E132" s="12" t="s">
        <v>69</v>
      </c>
      <c r="F132" s="13">
        <v>320</v>
      </c>
      <c r="G132" s="14">
        <v>150285</v>
      </c>
      <c r="H132" s="14">
        <v>149239.9</v>
      </c>
      <c r="I132" s="14">
        <v>69715.3</v>
      </c>
      <c r="J132" s="15">
        <v>0</v>
      </c>
      <c r="K132" s="15">
        <v>0</v>
      </c>
      <c r="L132" s="16">
        <v>0</v>
      </c>
      <c r="M132" s="19"/>
    </row>
    <row r="133" spans="1:13" ht="47.25" x14ac:dyDescent="0.25">
      <c r="A133" s="8" t="s">
        <v>207</v>
      </c>
      <c r="B133" s="9" t="s">
        <v>0</v>
      </c>
      <c r="C133" s="10" t="s">
        <v>4</v>
      </c>
      <c r="D133" s="11" t="s">
        <v>12</v>
      </c>
      <c r="E133" s="12" t="s">
        <v>206</v>
      </c>
      <c r="F133" s="13" t="s">
        <v>0</v>
      </c>
      <c r="G133" s="14">
        <v>57830.3</v>
      </c>
      <c r="H133" s="14">
        <v>57061.3</v>
      </c>
      <c r="I133" s="14">
        <v>29957.1</v>
      </c>
      <c r="J133" s="15">
        <v>49222.5</v>
      </c>
      <c r="K133" s="15">
        <v>49214.9</v>
      </c>
      <c r="L133" s="16">
        <v>49214.9</v>
      </c>
      <c r="M133" s="19"/>
    </row>
    <row r="134" spans="1:13" ht="63" x14ac:dyDescent="0.25">
      <c r="A134" s="8" t="s">
        <v>207</v>
      </c>
      <c r="B134" s="9" t="s">
        <v>71</v>
      </c>
      <c r="C134" s="10" t="s">
        <v>4</v>
      </c>
      <c r="D134" s="11" t="s">
        <v>12</v>
      </c>
      <c r="E134" s="12" t="s">
        <v>206</v>
      </c>
      <c r="F134" s="13">
        <v>320</v>
      </c>
      <c r="G134" s="14">
        <v>57830.3</v>
      </c>
      <c r="H134" s="14">
        <v>57061.3</v>
      </c>
      <c r="I134" s="14">
        <v>29957.1</v>
      </c>
      <c r="J134" s="15">
        <v>49222.5</v>
      </c>
      <c r="K134" s="15">
        <v>49214.9</v>
      </c>
      <c r="L134" s="16">
        <v>49214.9</v>
      </c>
      <c r="M134" s="19"/>
    </row>
    <row r="135" spans="1:13" ht="63" x14ac:dyDescent="0.25">
      <c r="A135" s="8" t="s">
        <v>73</v>
      </c>
      <c r="B135" s="9" t="s">
        <v>0</v>
      </c>
      <c r="C135" s="10" t="s">
        <v>4</v>
      </c>
      <c r="D135" s="11" t="s">
        <v>12</v>
      </c>
      <c r="E135" s="12" t="s">
        <v>72</v>
      </c>
      <c r="F135" s="13" t="s">
        <v>0</v>
      </c>
      <c r="G135" s="14">
        <v>0</v>
      </c>
      <c r="H135" s="14">
        <v>0</v>
      </c>
      <c r="I135" s="14">
        <v>17187.400000000001</v>
      </c>
      <c r="J135" s="15">
        <v>28239.7</v>
      </c>
      <c r="K135" s="15">
        <v>28251.4</v>
      </c>
      <c r="L135" s="16">
        <v>25251.4</v>
      </c>
      <c r="M135" s="19"/>
    </row>
    <row r="136" spans="1:13" ht="63" x14ac:dyDescent="0.25">
      <c r="A136" s="8" t="s">
        <v>73</v>
      </c>
      <c r="B136" s="9" t="s">
        <v>71</v>
      </c>
      <c r="C136" s="10" t="s">
        <v>4</v>
      </c>
      <c r="D136" s="11" t="s">
        <v>12</v>
      </c>
      <c r="E136" s="12" t="s">
        <v>72</v>
      </c>
      <c r="F136" s="13">
        <v>320</v>
      </c>
      <c r="G136" s="14">
        <v>0</v>
      </c>
      <c r="H136" s="14">
        <v>0</v>
      </c>
      <c r="I136" s="14">
        <v>17187.400000000001</v>
      </c>
      <c r="J136" s="15">
        <v>28239.7</v>
      </c>
      <c r="K136" s="15">
        <v>28251.4</v>
      </c>
      <c r="L136" s="16">
        <v>25251.4</v>
      </c>
      <c r="M136" s="19"/>
    </row>
    <row r="137" spans="1:13" s="20" customFormat="1" x14ac:dyDescent="0.25">
      <c r="A137" s="48" t="s">
        <v>550</v>
      </c>
      <c r="B137" s="48"/>
      <c r="C137" s="31"/>
      <c r="D137" s="31"/>
      <c r="E137" s="32"/>
      <c r="F137" s="33"/>
      <c r="G137" s="30">
        <f>G143+G150+G154+G157+G162+G165+G167+G170+G174+G176+G138</f>
        <v>8430642.1000000015</v>
      </c>
      <c r="H137" s="30">
        <f t="shared" ref="H137:L137" si="2">H143+H150+H154+H157+H162+H165+H167+H170+H174+H176+H138</f>
        <v>8428180.5999999996</v>
      </c>
      <c r="I137" s="30">
        <f t="shared" si="2"/>
        <v>9741243.5999999996</v>
      </c>
      <c r="J137" s="30">
        <f t="shared" si="2"/>
        <v>17176799</v>
      </c>
      <c r="K137" s="30">
        <f t="shared" si="2"/>
        <v>17647227.299999997</v>
      </c>
      <c r="L137" s="30">
        <f t="shared" si="2"/>
        <v>17573150.200000003</v>
      </c>
    </row>
    <row r="138" spans="1:13" ht="31.5" x14ac:dyDescent="0.25">
      <c r="A138" s="8" t="s">
        <v>295</v>
      </c>
      <c r="B138" s="9" t="s">
        <v>0</v>
      </c>
      <c r="C138" s="10" t="s">
        <v>169</v>
      </c>
      <c r="D138" s="11" t="s">
        <v>183</v>
      </c>
      <c r="E138" s="12" t="s">
        <v>292</v>
      </c>
      <c r="F138" s="13" t="s">
        <v>0</v>
      </c>
      <c r="G138" s="14">
        <v>13500</v>
      </c>
      <c r="H138" s="14">
        <v>13211.1</v>
      </c>
      <c r="I138" s="14">
        <v>19500</v>
      </c>
      <c r="J138" s="15">
        <v>31036.400000000001</v>
      </c>
      <c r="K138" s="15">
        <v>26563</v>
      </c>
      <c r="L138" s="16">
        <v>5456.2</v>
      </c>
      <c r="M138" s="19"/>
    </row>
    <row r="139" spans="1:13" ht="63" x14ac:dyDescent="0.25">
      <c r="A139" s="8" t="s">
        <v>293</v>
      </c>
      <c r="B139" s="9" t="s">
        <v>294</v>
      </c>
      <c r="C139" s="10" t="s">
        <v>169</v>
      </c>
      <c r="D139" s="11" t="s">
        <v>183</v>
      </c>
      <c r="E139" s="12" t="s">
        <v>292</v>
      </c>
      <c r="F139" s="13">
        <v>110</v>
      </c>
      <c r="G139" s="14">
        <v>990</v>
      </c>
      <c r="H139" s="14">
        <v>704.2</v>
      </c>
      <c r="I139" s="14">
        <v>500</v>
      </c>
      <c r="J139" s="15">
        <v>4810.2</v>
      </c>
      <c r="K139" s="15">
        <v>3958.6</v>
      </c>
      <c r="L139" s="16">
        <v>390.1</v>
      </c>
      <c r="M139" s="19"/>
    </row>
    <row r="140" spans="1:13" ht="63" x14ac:dyDescent="0.25">
      <c r="A140" s="8" t="s">
        <v>293</v>
      </c>
      <c r="B140" s="9" t="s">
        <v>294</v>
      </c>
      <c r="C140" s="10" t="s">
        <v>169</v>
      </c>
      <c r="D140" s="11" t="s">
        <v>183</v>
      </c>
      <c r="E140" s="12" t="s">
        <v>292</v>
      </c>
      <c r="F140" s="13">
        <v>240</v>
      </c>
      <c r="G140" s="14">
        <v>4410</v>
      </c>
      <c r="H140" s="14">
        <v>4408.3</v>
      </c>
      <c r="I140" s="14">
        <v>10133.299999999999</v>
      </c>
      <c r="J140" s="15">
        <v>21913</v>
      </c>
      <c r="K140" s="15">
        <v>18033.5</v>
      </c>
      <c r="L140" s="16">
        <v>1776.9</v>
      </c>
      <c r="M140" s="19"/>
    </row>
    <row r="141" spans="1:13" ht="63" x14ac:dyDescent="0.25">
      <c r="A141" s="8" t="s">
        <v>293</v>
      </c>
      <c r="B141" s="9" t="s">
        <v>294</v>
      </c>
      <c r="C141" s="10" t="s">
        <v>169</v>
      </c>
      <c r="D141" s="11" t="s">
        <v>183</v>
      </c>
      <c r="E141" s="12" t="s">
        <v>292</v>
      </c>
      <c r="F141" s="13">
        <v>610</v>
      </c>
      <c r="G141" s="14">
        <v>7840</v>
      </c>
      <c r="H141" s="14">
        <v>7838.6</v>
      </c>
      <c r="I141" s="14">
        <v>7753.5</v>
      </c>
      <c r="J141" s="15">
        <v>3396.2</v>
      </c>
      <c r="K141" s="15">
        <v>2981.9</v>
      </c>
      <c r="L141" s="16">
        <v>2452.1999999999998</v>
      </c>
      <c r="M141" s="19"/>
    </row>
    <row r="142" spans="1:13" ht="63" x14ac:dyDescent="0.25">
      <c r="A142" s="8" t="s">
        <v>293</v>
      </c>
      <c r="B142" s="9" t="s">
        <v>294</v>
      </c>
      <c r="C142" s="10" t="s">
        <v>169</v>
      </c>
      <c r="D142" s="11" t="s">
        <v>183</v>
      </c>
      <c r="E142" s="12" t="s">
        <v>292</v>
      </c>
      <c r="F142" s="13">
        <v>620</v>
      </c>
      <c r="G142" s="14">
        <v>260</v>
      </c>
      <c r="H142" s="14">
        <v>260</v>
      </c>
      <c r="I142" s="14">
        <v>1113.2</v>
      </c>
      <c r="J142" s="15">
        <v>917</v>
      </c>
      <c r="K142" s="15">
        <v>1589</v>
      </c>
      <c r="L142" s="16">
        <v>837</v>
      </c>
      <c r="M142" s="19"/>
    </row>
    <row r="143" spans="1:13" ht="31.5" x14ac:dyDescent="0.25">
      <c r="A143" s="8" t="s">
        <v>252</v>
      </c>
      <c r="B143" s="9" t="s">
        <v>0</v>
      </c>
      <c r="C143" s="10" t="s">
        <v>4</v>
      </c>
      <c r="D143" s="11" t="s">
        <v>213</v>
      </c>
      <c r="E143" s="12" t="s">
        <v>530</v>
      </c>
      <c r="F143" s="13" t="s">
        <v>0</v>
      </c>
      <c r="G143" s="14">
        <v>8259377.4000000004</v>
      </c>
      <c r="H143" s="14">
        <v>8258832.9000000004</v>
      </c>
      <c r="I143" s="14">
        <v>9571972.6999999993</v>
      </c>
      <c r="J143" s="15">
        <v>16601782.5</v>
      </c>
      <c r="K143" s="15">
        <v>17128468.699999999</v>
      </c>
      <c r="L143" s="16">
        <v>17184719.600000001</v>
      </c>
      <c r="M143" s="19"/>
    </row>
    <row r="144" spans="1:13" ht="63" x14ac:dyDescent="0.25">
      <c r="A144" s="8" t="s">
        <v>251</v>
      </c>
      <c r="B144" s="9" t="s">
        <v>453</v>
      </c>
      <c r="C144" s="10" t="s">
        <v>4</v>
      </c>
      <c r="D144" s="11" t="s">
        <v>213</v>
      </c>
      <c r="E144" s="12" t="s">
        <v>530</v>
      </c>
      <c r="F144" s="13">
        <v>110</v>
      </c>
      <c r="G144" s="14">
        <v>625740.69999999995</v>
      </c>
      <c r="H144" s="14">
        <v>625725.19999999995</v>
      </c>
      <c r="I144" s="14">
        <v>812989.1</v>
      </c>
      <c r="J144" s="15">
        <v>927460</v>
      </c>
      <c r="K144" s="15">
        <v>947777.6</v>
      </c>
      <c r="L144" s="16">
        <v>947777.6</v>
      </c>
      <c r="M144" s="19"/>
    </row>
    <row r="145" spans="1:13" ht="63" x14ac:dyDescent="0.25">
      <c r="A145" s="8" t="s">
        <v>251</v>
      </c>
      <c r="B145" s="9" t="s">
        <v>453</v>
      </c>
      <c r="C145" s="10" t="s">
        <v>4</v>
      </c>
      <c r="D145" s="11" t="s">
        <v>213</v>
      </c>
      <c r="E145" s="12" t="s">
        <v>530</v>
      </c>
      <c r="F145" s="13">
        <v>240</v>
      </c>
      <c r="G145" s="14">
        <v>111101.2</v>
      </c>
      <c r="H145" s="14">
        <v>110624.3</v>
      </c>
      <c r="I145" s="14">
        <v>136300.29999999999</v>
      </c>
      <c r="J145" s="15">
        <v>282805.2</v>
      </c>
      <c r="K145" s="15">
        <v>234030.4</v>
      </c>
      <c r="L145" s="16">
        <v>234307.1</v>
      </c>
      <c r="M145" s="19"/>
    </row>
    <row r="146" spans="1:13" ht="63" x14ac:dyDescent="0.25">
      <c r="A146" s="8" t="s">
        <v>251</v>
      </c>
      <c r="B146" s="9" t="s">
        <v>453</v>
      </c>
      <c r="C146" s="10" t="s">
        <v>4</v>
      </c>
      <c r="D146" s="11" t="s">
        <v>213</v>
      </c>
      <c r="E146" s="12" t="s">
        <v>530</v>
      </c>
      <c r="F146" s="13">
        <v>320</v>
      </c>
      <c r="G146" s="14">
        <v>324.5</v>
      </c>
      <c r="H146" s="14">
        <v>324.39999999999998</v>
      </c>
      <c r="I146" s="14">
        <v>0</v>
      </c>
      <c r="J146" s="15">
        <v>0</v>
      </c>
      <c r="K146" s="15">
        <v>0</v>
      </c>
      <c r="L146" s="16">
        <v>0</v>
      </c>
      <c r="M146" s="19"/>
    </row>
    <row r="147" spans="1:13" ht="63" x14ac:dyDescent="0.25">
      <c r="A147" s="8" t="s">
        <v>531</v>
      </c>
      <c r="B147" s="9" t="s">
        <v>453</v>
      </c>
      <c r="C147" s="10" t="s">
        <v>4</v>
      </c>
      <c r="D147" s="11" t="s">
        <v>213</v>
      </c>
      <c r="E147" s="12" t="s">
        <v>530</v>
      </c>
      <c r="F147" s="13">
        <v>610</v>
      </c>
      <c r="G147" s="14">
        <v>6254293.7999999998</v>
      </c>
      <c r="H147" s="14">
        <v>6254293.7999999998</v>
      </c>
      <c r="I147" s="14">
        <v>7374380.2999999998</v>
      </c>
      <c r="J147" s="15">
        <v>13936992</v>
      </c>
      <c r="K147" s="15">
        <v>14465902.5</v>
      </c>
      <c r="L147" s="16">
        <v>14489665.6</v>
      </c>
      <c r="M147" s="19"/>
    </row>
    <row r="148" spans="1:13" ht="63" x14ac:dyDescent="0.25">
      <c r="A148" s="8" t="s">
        <v>351</v>
      </c>
      <c r="B148" s="9" t="s">
        <v>453</v>
      </c>
      <c r="C148" s="10" t="s">
        <v>4</v>
      </c>
      <c r="D148" s="11" t="s">
        <v>213</v>
      </c>
      <c r="E148" s="12" t="s">
        <v>530</v>
      </c>
      <c r="F148" s="13">
        <v>620</v>
      </c>
      <c r="G148" s="14">
        <v>1263969</v>
      </c>
      <c r="H148" s="14">
        <v>1263969</v>
      </c>
      <c r="I148" s="14">
        <v>1242196.5</v>
      </c>
      <c r="J148" s="15">
        <v>1447921.8</v>
      </c>
      <c r="K148" s="15">
        <v>1474153.8</v>
      </c>
      <c r="L148" s="16">
        <v>1506364.9</v>
      </c>
      <c r="M148" s="19"/>
    </row>
    <row r="149" spans="1:13" ht="63" x14ac:dyDescent="0.25">
      <c r="A149" s="8" t="s">
        <v>251</v>
      </c>
      <c r="B149" s="9" t="s">
        <v>453</v>
      </c>
      <c r="C149" s="10" t="s">
        <v>4</v>
      </c>
      <c r="D149" s="11" t="s">
        <v>213</v>
      </c>
      <c r="E149" s="12" t="s">
        <v>530</v>
      </c>
      <c r="F149" s="13">
        <v>850</v>
      </c>
      <c r="G149" s="14">
        <v>3948.2</v>
      </c>
      <c r="H149" s="14">
        <v>3896.2</v>
      </c>
      <c r="I149" s="14">
        <v>6106.5</v>
      </c>
      <c r="J149" s="15">
        <v>6603.5</v>
      </c>
      <c r="K149" s="15">
        <v>6604.4</v>
      </c>
      <c r="L149" s="16">
        <v>6604.4</v>
      </c>
      <c r="M149" s="19"/>
    </row>
    <row r="150" spans="1:13" x14ac:dyDescent="0.25">
      <c r="A150" s="8" t="s">
        <v>249</v>
      </c>
      <c r="B150" s="9" t="s">
        <v>0</v>
      </c>
      <c r="C150" s="10" t="s">
        <v>4</v>
      </c>
      <c r="D150" s="11" t="s">
        <v>213</v>
      </c>
      <c r="E150" s="12" t="s">
        <v>528</v>
      </c>
      <c r="F150" s="13" t="s">
        <v>0</v>
      </c>
      <c r="G150" s="14">
        <v>33629.699999999997</v>
      </c>
      <c r="H150" s="14">
        <v>33629.699999999997</v>
      </c>
      <c r="I150" s="14">
        <v>76259.399999999994</v>
      </c>
      <c r="J150" s="15">
        <v>296214.5</v>
      </c>
      <c r="K150" s="15">
        <v>263602</v>
      </c>
      <c r="L150" s="16">
        <v>208995.6</v>
      </c>
      <c r="M150" s="19"/>
    </row>
    <row r="151" spans="1:13" ht="63" x14ac:dyDescent="0.25">
      <c r="A151" s="8" t="s">
        <v>248</v>
      </c>
      <c r="B151" s="9" t="s">
        <v>453</v>
      </c>
      <c r="C151" s="10" t="s">
        <v>4</v>
      </c>
      <c r="D151" s="11" t="s">
        <v>213</v>
      </c>
      <c r="E151" s="12" t="s">
        <v>528</v>
      </c>
      <c r="F151" s="13">
        <v>240</v>
      </c>
      <c r="G151" s="14">
        <v>4000</v>
      </c>
      <c r="H151" s="14">
        <v>4000</v>
      </c>
      <c r="I151" s="14">
        <v>6200</v>
      </c>
      <c r="J151" s="15">
        <v>24728.9</v>
      </c>
      <c r="K151" s="15">
        <v>12147.4</v>
      </c>
      <c r="L151" s="16">
        <v>1321.8</v>
      </c>
      <c r="M151" s="19"/>
    </row>
    <row r="152" spans="1:13" ht="63" x14ac:dyDescent="0.25">
      <c r="A152" s="8" t="s">
        <v>529</v>
      </c>
      <c r="B152" s="9" t="s">
        <v>453</v>
      </c>
      <c r="C152" s="10" t="s">
        <v>4</v>
      </c>
      <c r="D152" s="11" t="s">
        <v>213</v>
      </c>
      <c r="E152" s="12" t="s">
        <v>528</v>
      </c>
      <c r="F152" s="13">
        <v>610</v>
      </c>
      <c r="G152" s="14">
        <v>18000</v>
      </c>
      <c r="H152" s="14">
        <v>18000</v>
      </c>
      <c r="I152" s="14">
        <v>55259.4</v>
      </c>
      <c r="J152" s="15">
        <v>217243.9</v>
      </c>
      <c r="K152" s="15">
        <v>174071.7</v>
      </c>
      <c r="L152" s="16">
        <v>132403.9</v>
      </c>
      <c r="M152" s="19"/>
    </row>
    <row r="153" spans="1:13" ht="63" x14ac:dyDescent="0.25">
      <c r="A153" s="8" t="s">
        <v>348</v>
      </c>
      <c r="B153" s="9" t="s">
        <v>453</v>
      </c>
      <c r="C153" s="10" t="s">
        <v>4</v>
      </c>
      <c r="D153" s="11" t="s">
        <v>213</v>
      </c>
      <c r="E153" s="12" t="s">
        <v>528</v>
      </c>
      <c r="F153" s="13">
        <v>620</v>
      </c>
      <c r="G153" s="14">
        <v>11629.7</v>
      </c>
      <c r="H153" s="14">
        <v>11629.7</v>
      </c>
      <c r="I153" s="14">
        <v>14800</v>
      </c>
      <c r="J153" s="15">
        <v>54241.7</v>
      </c>
      <c r="K153" s="15">
        <v>77382.899999999994</v>
      </c>
      <c r="L153" s="16">
        <v>75269.899999999994</v>
      </c>
      <c r="M153" s="19"/>
    </row>
    <row r="154" spans="1:13" ht="78.75" x14ac:dyDescent="0.25">
      <c r="A154" s="8" t="s">
        <v>443</v>
      </c>
      <c r="B154" s="9" t="s">
        <v>0</v>
      </c>
      <c r="C154" s="10" t="s">
        <v>4</v>
      </c>
      <c r="D154" s="11" t="s">
        <v>213</v>
      </c>
      <c r="E154" s="12" t="s">
        <v>445</v>
      </c>
      <c r="F154" s="13" t="s">
        <v>0</v>
      </c>
      <c r="G154" s="14">
        <v>21274.2</v>
      </c>
      <c r="H154" s="14">
        <v>20892.3</v>
      </c>
      <c r="I154" s="14">
        <v>23361.5</v>
      </c>
      <c r="J154" s="15">
        <v>24295.8</v>
      </c>
      <c r="K154" s="15">
        <v>25267.7</v>
      </c>
      <c r="L154" s="16">
        <v>26278.400000000001</v>
      </c>
      <c r="M154" s="19"/>
    </row>
    <row r="155" spans="1:13" ht="126" x14ac:dyDescent="0.25">
      <c r="A155" s="8" t="s">
        <v>443</v>
      </c>
      <c r="B155" s="9" t="s">
        <v>444</v>
      </c>
      <c r="C155" s="10" t="s">
        <v>4</v>
      </c>
      <c r="D155" s="11" t="s">
        <v>213</v>
      </c>
      <c r="E155" s="12" t="s">
        <v>445</v>
      </c>
      <c r="F155" s="13">
        <v>110</v>
      </c>
      <c r="G155" s="14">
        <v>421.5</v>
      </c>
      <c r="H155" s="14">
        <v>409</v>
      </c>
      <c r="I155" s="14">
        <v>485.1</v>
      </c>
      <c r="J155" s="15">
        <v>504.4</v>
      </c>
      <c r="K155" s="15">
        <v>524.6</v>
      </c>
      <c r="L155" s="16">
        <v>545.6</v>
      </c>
      <c r="M155" s="19"/>
    </row>
    <row r="156" spans="1:13" ht="126" x14ac:dyDescent="0.25">
      <c r="A156" s="8" t="s">
        <v>443</v>
      </c>
      <c r="B156" s="9" t="s">
        <v>444</v>
      </c>
      <c r="C156" s="10" t="s">
        <v>4</v>
      </c>
      <c r="D156" s="11" t="s">
        <v>213</v>
      </c>
      <c r="E156" s="12" t="s">
        <v>445</v>
      </c>
      <c r="F156" s="13">
        <v>610</v>
      </c>
      <c r="G156" s="14">
        <v>20852.7</v>
      </c>
      <c r="H156" s="14">
        <v>20483.3</v>
      </c>
      <c r="I156" s="14">
        <v>22876.400000000001</v>
      </c>
      <c r="J156" s="15">
        <v>23791.4</v>
      </c>
      <c r="K156" s="15">
        <v>24743.1</v>
      </c>
      <c r="L156" s="16">
        <v>25732.799999999999</v>
      </c>
      <c r="M156" s="19"/>
    </row>
    <row r="157" spans="1:13" ht="31.5" x14ac:dyDescent="0.25">
      <c r="A157" s="8" t="s">
        <v>399</v>
      </c>
      <c r="B157" s="9" t="s">
        <v>0</v>
      </c>
      <c r="C157" s="10" t="s">
        <v>4</v>
      </c>
      <c r="D157" s="11" t="s">
        <v>3</v>
      </c>
      <c r="E157" s="12" t="s">
        <v>397</v>
      </c>
      <c r="F157" s="13" t="s">
        <v>0</v>
      </c>
      <c r="G157" s="14">
        <v>200</v>
      </c>
      <c r="H157" s="14">
        <v>200</v>
      </c>
      <c r="I157" s="14">
        <v>0</v>
      </c>
      <c r="J157" s="15">
        <v>162648.79999999999</v>
      </c>
      <c r="K157" s="15">
        <v>140768.9</v>
      </c>
      <c r="L157" s="16">
        <v>103570.6</v>
      </c>
      <c r="M157" s="19"/>
    </row>
    <row r="158" spans="1:13" ht="78.75" x14ac:dyDescent="0.25">
      <c r="A158" s="8" t="s">
        <v>527</v>
      </c>
      <c r="B158" s="9" t="s">
        <v>64</v>
      </c>
      <c r="C158" s="10" t="s">
        <v>4</v>
      </c>
      <c r="D158" s="11" t="s">
        <v>3</v>
      </c>
      <c r="E158" s="12" t="s">
        <v>397</v>
      </c>
      <c r="F158" s="13">
        <v>610</v>
      </c>
      <c r="G158" s="14">
        <v>200</v>
      </c>
      <c r="H158" s="14">
        <v>200</v>
      </c>
      <c r="I158" s="14">
        <v>0</v>
      </c>
      <c r="J158" s="15">
        <v>2301</v>
      </c>
      <c r="K158" s="15">
        <v>475</v>
      </c>
      <c r="L158" s="16">
        <v>545</v>
      </c>
      <c r="M158" s="19"/>
    </row>
    <row r="159" spans="1:13" ht="141.75" x14ac:dyDescent="0.25">
      <c r="A159" s="8" t="s">
        <v>526</v>
      </c>
      <c r="B159" s="9" t="s">
        <v>64</v>
      </c>
      <c r="C159" s="10" t="s">
        <v>4</v>
      </c>
      <c r="D159" s="11" t="s">
        <v>3</v>
      </c>
      <c r="E159" s="12" t="s">
        <v>397</v>
      </c>
      <c r="F159" s="13">
        <v>610</v>
      </c>
      <c r="G159" s="14">
        <v>0</v>
      </c>
      <c r="H159" s="14">
        <v>0</v>
      </c>
      <c r="I159" s="14">
        <v>0</v>
      </c>
      <c r="J159" s="15">
        <v>54003</v>
      </c>
      <c r="K159" s="15">
        <v>38144.9</v>
      </c>
      <c r="L159" s="16">
        <v>28528.3</v>
      </c>
      <c r="M159" s="19"/>
    </row>
    <row r="160" spans="1:13" ht="110.25" x14ac:dyDescent="0.25">
      <c r="A160" s="8" t="s">
        <v>525</v>
      </c>
      <c r="B160" s="9" t="s">
        <v>64</v>
      </c>
      <c r="C160" s="10" t="s">
        <v>4</v>
      </c>
      <c r="D160" s="11" t="s">
        <v>3</v>
      </c>
      <c r="E160" s="12" t="s">
        <v>397</v>
      </c>
      <c r="F160" s="13">
        <v>610</v>
      </c>
      <c r="G160" s="14">
        <v>0</v>
      </c>
      <c r="H160" s="14">
        <v>0</v>
      </c>
      <c r="I160" s="14">
        <v>0</v>
      </c>
      <c r="J160" s="15">
        <v>11610</v>
      </c>
      <c r="K160" s="15">
        <v>1400</v>
      </c>
      <c r="L160" s="16">
        <v>4500</v>
      </c>
      <c r="M160" s="19"/>
    </row>
    <row r="161" spans="1:13" ht="78.75" x14ac:dyDescent="0.25">
      <c r="A161" s="8" t="s">
        <v>524</v>
      </c>
      <c r="B161" s="9" t="s">
        <v>64</v>
      </c>
      <c r="C161" s="10" t="s">
        <v>4</v>
      </c>
      <c r="D161" s="11" t="s">
        <v>3</v>
      </c>
      <c r="E161" s="12" t="s">
        <v>397</v>
      </c>
      <c r="F161" s="13">
        <v>610</v>
      </c>
      <c r="G161" s="14">
        <v>0</v>
      </c>
      <c r="H161" s="14">
        <v>0</v>
      </c>
      <c r="I161" s="14">
        <v>0</v>
      </c>
      <c r="J161" s="15">
        <v>94734.8</v>
      </c>
      <c r="K161" s="15">
        <v>100749</v>
      </c>
      <c r="L161" s="16">
        <v>69997.3</v>
      </c>
      <c r="M161" s="19"/>
    </row>
    <row r="162" spans="1:13" ht="31.5" x14ac:dyDescent="0.25">
      <c r="A162" s="8" t="s">
        <v>399</v>
      </c>
      <c r="B162" s="9" t="s">
        <v>0</v>
      </c>
      <c r="C162" s="10" t="s">
        <v>4</v>
      </c>
      <c r="D162" s="11" t="s">
        <v>3</v>
      </c>
      <c r="E162" s="12" t="s">
        <v>397</v>
      </c>
      <c r="F162" s="13" t="s">
        <v>0</v>
      </c>
      <c r="G162" s="14">
        <v>1700</v>
      </c>
      <c r="H162" s="14">
        <v>1700</v>
      </c>
      <c r="I162" s="14">
        <v>1700</v>
      </c>
      <c r="J162" s="15">
        <v>5333.9</v>
      </c>
      <c r="K162" s="15">
        <v>4949.8999999999996</v>
      </c>
      <c r="L162" s="16">
        <v>6122.7</v>
      </c>
      <c r="M162" s="19"/>
    </row>
    <row r="163" spans="1:13" ht="78.75" x14ac:dyDescent="0.25">
      <c r="A163" s="8" t="s">
        <v>458</v>
      </c>
      <c r="B163" s="9" t="s">
        <v>64</v>
      </c>
      <c r="C163" s="10" t="s">
        <v>4</v>
      </c>
      <c r="D163" s="11" t="s">
        <v>3</v>
      </c>
      <c r="E163" s="12" t="s">
        <v>397</v>
      </c>
      <c r="F163" s="13">
        <v>610</v>
      </c>
      <c r="G163" s="14">
        <v>700</v>
      </c>
      <c r="H163" s="14">
        <v>700</v>
      </c>
      <c r="I163" s="14">
        <v>700</v>
      </c>
      <c r="J163" s="15">
        <v>3621.9</v>
      </c>
      <c r="K163" s="15">
        <v>4210.3999999999996</v>
      </c>
      <c r="L163" s="16">
        <v>5044.7</v>
      </c>
      <c r="M163" s="19"/>
    </row>
    <row r="164" spans="1:13" ht="94.5" x14ac:dyDescent="0.25">
      <c r="A164" s="8" t="s">
        <v>457</v>
      </c>
      <c r="B164" s="9" t="s">
        <v>64</v>
      </c>
      <c r="C164" s="10" t="s">
        <v>4</v>
      </c>
      <c r="D164" s="11" t="s">
        <v>3</v>
      </c>
      <c r="E164" s="12" t="s">
        <v>397</v>
      </c>
      <c r="F164" s="13">
        <v>610</v>
      </c>
      <c r="G164" s="14">
        <v>1000</v>
      </c>
      <c r="H164" s="14">
        <v>1000</v>
      </c>
      <c r="I164" s="14">
        <v>1000</v>
      </c>
      <c r="J164" s="15">
        <v>1712</v>
      </c>
      <c r="K164" s="15">
        <v>739.5</v>
      </c>
      <c r="L164" s="16">
        <v>1078</v>
      </c>
      <c r="M164" s="19"/>
    </row>
    <row r="165" spans="1:13" ht="31.5" x14ac:dyDescent="0.25">
      <c r="A165" s="8" t="s">
        <v>399</v>
      </c>
      <c r="B165" s="9" t="s">
        <v>0</v>
      </c>
      <c r="C165" s="10" t="s">
        <v>4</v>
      </c>
      <c r="D165" s="11" t="s">
        <v>3</v>
      </c>
      <c r="E165" s="12" t="s">
        <v>397</v>
      </c>
      <c r="F165" s="13" t="s">
        <v>0</v>
      </c>
      <c r="G165" s="14">
        <v>14200.9</v>
      </c>
      <c r="H165" s="14">
        <v>13945.8</v>
      </c>
      <c r="I165" s="14">
        <v>14200.9</v>
      </c>
      <c r="J165" s="15">
        <v>34800</v>
      </c>
      <c r="K165" s="15">
        <v>36120</v>
      </c>
      <c r="L165" s="16">
        <v>37320</v>
      </c>
      <c r="M165" s="19"/>
    </row>
    <row r="166" spans="1:13" ht="63" x14ac:dyDescent="0.25">
      <c r="A166" s="8" t="s">
        <v>398</v>
      </c>
      <c r="B166" s="9" t="s">
        <v>64</v>
      </c>
      <c r="C166" s="10" t="s">
        <v>4</v>
      </c>
      <c r="D166" s="11" t="s">
        <v>3</v>
      </c>
      <c r="E166" s="12" t="s">
        <v>397</v>
      </c>
      <c r="F166" s="13">
        <v>610</v>
      </c>
      <c r="G166" s="14">
        <v>14200.9</v>
      </c>
      <c r="H166" s="14">
        <v>13945.8</v>
      </c>
      <c r="I166" s="14">
        <v>14200.9</v>
      </c>
      <c r="J166" s="15">
        <v>34800</v>
      </c>
      <c r="K166" s="15">
        <v>36120</v>
      </c>
      <c r="L166" s="16">
        <v>37320</v>
      </c>
      <c r="M166" s="19"/>
    </row>
    <row r="167" spans="1:13" ht="78.75" x14ac:dyDescent="0.25">
      <c r="A167" s="8" t="s">
        <v>331</v>
      </c>
      <c r="B167" s="9" t="s">
        <v>0</v>
      </c>
      <c r="C167" s="10" t="s">
        <v>4</v>
      </c>
      <c r="D167" s="11" t="s">
        <v>3</v>
      </c>
      <c r="E167" s="12" t="s">
        <v>327</v>
      </c>
      <c r="F167" s="13" t="s">
        <v>0</v>
      </c>
      <c r="G167" s="14">
        <v>61900</v>
      </c>
      <c r="H167" s="14">
        <v>61900</v>
      </c>
      <c r="I167" s="14">
        <v>6000</v>
      </c>
      <c r="J167" s="15">
        <v>20000</v>
      </c>
      <c r="K167" s="15">
        <v>20800</v>
      </c>
      <c r="L167" s="16">
        <v>0</v>
      </c>
      <c r="M167" s="19"/>
    </row>
    <row r="168" spans="1:13" ht="236.25" x14ac:dyDescent="0.25">
      <c r="A168" s="8" t="s">
        <v>330</v>
      </c>
      <c r="B168" s="9" t="s">
        <v>329</v>
      </c>
      <c r="C168" s="10" t="s">
        <v>4</v>
      </c>
      <c r="D168" s="11" t="s">
        <v>3</v>
      </c>
      <c r="E168" s="12" t="s">
        <v>327</v>
      </c>
      <c r="F168" s="13">
        <v>460</v>
      </c>
      <c r="G168" s="14">
        <v>61900</v>
      </c>
      <c r="H168" s="14">
        <v>61900</v>
      </c>
      <c r="I168" s="14">
        <v>1500</v>
      </c>
      <c r="J168" s="15">
        <v>0</v>
      </c>
      <c r="K168" s="15">
        <v>0</v>
      </c>
      <c r="L168" s="16">
        <v>0</v>
      </c>
      <c r="M168" s="19"/>
    </row>
    <row r="169" spans="1:13" ht="236.25" x14ac:dyDescent="0.25">
      <c r="A169" s="8" t="s">
        <v>328</v>
      </c>
      <c r="B169" s="9" t="s">
        <v>329</v>
      </c>
      <c r="C169" s="10" t="s">
        <v>4</v>
      </c>
      <c r="D169" s="11" t="s">
        <v>3</v>
      </c>
      <c r="E169" s="12" t="s">
        <v>327</v>
      </c>
      <c r="F169" s="13">
        <v>460</v>
      </c>
      <c r="G169" s="14">
        <v>0</v>
      </c>
      <c r="H169" s="14">
        <v>0</v>
      </c>
      <c r="I169" s="14">
        <v>4500</v>
      </c>
      <c r="J169" s="15">
        <v>20000</v>
      </c>
      <c r="K169" s="15">
        <v>20800</v>
      </c>
      <c r="L169" s="16">
        <v>0</v>
      </c>
      <c r="M169" s="19"/>
    </row>
    <row r="170" spans="1:13" ht="63" x14ac:dyDescent="0.25">
      <c r="A170" s="8" t="s">
        <v>456</v>
      </c>
      <c r="B170" s="9" t="s">
        <v>0</v>
      </c>
      <c r="C170" s="10" t="s">
        <v>4</v>
      </c>
      <c r="D170" s="11" t="s">
        <v>3</v>
      </c>
      <c r="E170" s="12" t="s">
        <v>454</v>
      </c>
      <c r="F170" s="13" t="s">
        <v>0</v>
      </c>
      <c r="G170" s="14">
        <v>24859.9</v>
      </c>
      <c r="H170" s="14">
        <v>23868.799999999999</v>
      </c>
      <c r="I170" s="14">
        <v>26610.2</v>
      </c>
      <c r="J170" s="15">
        <v>0</v>
      </c>
      <c r="K170" s="15">
        <v>0</v>
      </c>
      <c r="L170" s="16">
        <v>0</v>
      </c>
      <c r="M170" s="19"/>
    </row>
    <row r="171" spans="1:13" ht="141.75" x14ac:dyDescent="0.25">
      <c r="A171" s="8" t="s">
        <v>526</v>
      </c>
      <c r="B171" s="9" t="s">
        <v>64</v>
      </c>
      <c r="C171" s="10" t="s">
        <v>4</v>
      </c>
      <c r="D171" s="11" t="s">
        <v>3</v>
      </c>
      <c r="E171" s="12" t="s">
        <v>454</v>
      </c>
      <c r="F171" s="13">
        <v>610</v>
      </c>
      <c r="G171" s="14">
        <v>2200</v>
      </c>
      <c r="H171" s="14">
        <v>2200</v>
      </c>
      <c r="I171" s="14">
        <v>990</v>
      </c>
      <c r="J171" s="15">
        <v>0</v>
      </c>
      <c r="K171" s="15">
        <v>0</v>
      </c>
      <c r="L171" s="16">
        <v>0</v>
      </c>
      <c r="M171" s="19"/>
    </row>
    <row r="172" spans="1:13" ht="110.25" x14ac:dyDescent="0.25">
      <c r="A172" s="8" t="s">
        <v>525</v>
      </c>
      <c r="B172" s="9" t="s">
        <v>64</v>
      </c>
      <c r="C172" s="10" t="s">
        <v>4</v>
      </c>
      <c r="D172" s="11" t="s">
        <v>3</v>
      </c>
      <c r="E172" s="12" t="s">
        <v>454</v>
      </c>
      <c r="F172" s="13">
        <v>610</v>
      </c>
      <c r="G172" s="14">
        <v>3000</v>
      </c>
      <c r="H172" s="14">
        <v>3000</v>
      </c>
      <c r="I172" s="14">
        <v>3165</v>
      </c>
      <c r="J172" s="15">
        <v>0</v>
      </c>
      <c r="K172" s="15">
        <v>0</v>
      </c>
      <c r="L172" s="16">
        <v>0</v>
      </c>
      <c r="M172" s="19"/>
    </row>
    <row r="173" spans="1:13" ht="78.75" x14ac:dyDescent="0.25">
      <c r="A173" s="8" t="s">
        <v>524</v>
      </c>
      <c r="B173" s="9" t="s">
        <v>64</v>
      </c>
      <c r="C173" s="10" t="s">
        <v>4</v>
      </c>
      <c r="D173" s="11" t="s">
        <v>3</v>
      </c>
      <c r="E173" s="12" t="s">
        <v>454</v>
      </c>
      <c r="F173" s="13">
        <v>610</v>
      </c>
      <c r="G173" s="14">
        <v>19659.900000000001</v>
      </c>
      <c r="H173" s="14">
        <v>18668.8</v>
      </c>
      <c r="I173" s="14">
        <v>22455.200000000001</v>
      </c>
      <c r="J173" s="15">
        <v>0</v>
      </c>
      <c r="K173" s="15">
        <v>0</v>
      </c>
      <c r="L173" s="16">
        <v>0</v>
      </c>
      <c r="M173" s="19"/>
    </row>
    <row r="174" spans="1:13" ht="63" x14ac:dyDescent="0.25">
      <c r="A174" s="8" t="s">
        <v>456</v>
      </c>
      <c r="B174" s="9" t="s">
        <v>0</v>
      </c>
      <c r="C174" s="10" t="s">
        <v>4</v>
      </c>
      <c r="D174" s="11" t="s">
        <v>3</v>
      </c>
      <c r="E174" s="12" t="s">
        <v>454</v>
      </c>
      <c r="F174" s="13" t="s">
        <v>0</v>
      </c>
      <c r="G174" s="14">
        <v>0</v>
      </c>
      <c r="H174" s="14">
        <v>0</v>
      </c>
      <c r="I174" s="14">
        <v>951.8</v>
      </c>
      <c r="J174" s="15">
        <v>0</v>
      </c>
      <c r="K174" s="15">
        <v>0</v>
      </c>
      <c r="L174" s="16">
        <v>0</v>
      </c>
      <c r="M174" s="19"/>
    </row>
    <row r="175" spans="1:13" ht="63" x14ac:dyDescent="0.25">
      <c r="A175" s="8" t="s">
        <v>455</v>
      </c>
      <c r="B175" s="9" t="s">
        <v>64</v>
      </c>
      <c r="C175" s="10" t="s">
        <v>4</v>
      </c>
      <c r="D175" s="11" t="s">
        <v>3</v>
      </c>
      <c r="E175" s="12" t="s">
        <v>454</v>
      </c>
      <c r="F175" s="13">
        <v>610</v>
      </c>
      <c r="G175" s="14">
        <v>0</v>
      </c>
      <c r="H175" s="14">
        <v>0</v>
      </c>
      <c r="I175" s="14">
        <v>951.8</v>
      </c>
      <c r="J175" s="15">
        <v>0</v>
      </c>
      <c r="K175" s="15">
        <v>0</v>
      </c>
      <c r="L175" s="16">
        <v>0</v>
      </c>
      <c r="M175" s="19"/>
    </row>
    <row r="176" spans="1:13" ht="31.5" x14ac:dyDescent="0.25">
      <c r="A176" s="8" t="s">
        <v>462</v>
      </c>
      <c r="B176" s="9" t="s">
        <v>0</v>
      </c>
      <c r="C176" s="10" t="s">
        <v>4</v>
      </c>
      <c r="D176" s="11" t="s">
        <v>213</v>
      </c>
      <c r="E176" s="12" t="s">
        <v>459</v>
      </c>
      <c r="F176" s="13" t="s">
        <v>0</v>
      </c>
      <c r="G176" s="14">
        <v>0</v>
      </c>
      <c r="H176" s="14">
        <v>0</v>
      </c>
      <c r="I176" s="14">
        <v>687.1</v>
      </c>
      <c r="J176" s="15">
        <v>687.1</v>
      </c>
      <c r="K176" s="15">
        <v>687.1</v>
      </c>
      <c r="L176" s="16">
        <v>687.1</v>
      </c>
      <c r="M176" s="19"/>
    </row>
    <row r="177" spans="1:13" ht="189" x14ac:dyDescent="0.25">
      <c r="A177" s="8" t="s">
        <v>460</v>
      </c>
      <c r="B177" s="9" t="s">
        <v>461</v>
      </c>
      <c r="C177" s="10" t="s">
        <v>4</v>
      </c>
      <c r="D177" s="11" t="s">
        <v>213</v>
      </c>
      <c r="E177" s="12" t="s">
        <v>459</v>
      </c>
      <c r="F177" s="13">
        <v>630</v>
      </c>
      <c r="G177" s="14">
        <v>0</v>
      </c>
      <c r="H177" s="14">
        <v>0</v>
      </c>
      <c r="I177" s="14">
        <v>687.1</v>
      </c>
      <c r="J177" s="15">
        <v>687.1</v>
      </c>
      <c r="K177" s="15">
        <v>687.1</v>
      </c>
      <c r="L177" s="16">
        <v>687.1</v>
      </c>
      <c r="M177" s="19"/>
    </row>
    <row r="178" spans="1:13" s="20" customFormat="1" x14ac:dyDescent="0.25">
      <c r="A178" s="48" t="s">
        <v>551</v>
      </c>
      <c r="B178" s="48"/>
      <c r="C178" s="31"/>
      <c r="D178" s="31"/>
      <c r="E178" s="32"/>
      <c r="F178" s="33"/>
      <c r="G178" s="30">
        <f>G179+G186+G192+G199+G204+G206+G209+G211+G213+G218+G222+G224+G226+G228+G231+G234+G237+G240+G243+G246+G249+G252+G255+G258+G261+G264+G266+G268+G270+G272+G275+G277+G279+G281+G283+G289+G286+G292+G215+G295+G298+G300+G302+G304+G306+G308+G310+G312+G314+G316+G319</f>
        <v>14853880.099999998</v>
      </c>
      <c r="H178" s="30">
        <f t="shared" ref="H178:L178" si="3">H179+H186+H192+H199+H204+H206+H209+H211+H213+H218+H222+H224+H226+H228+H231+H234+H237+H240+H243+H246+H249+H252+H255+H258+H261+H264+H266+H268+H270+H272+H275+H277+H279+H281+H283+H289+H286+H292+H215+H295+H298+H300+H302+H304+H306+H308+H310+H312+H314+H316+H319</f>
        <v>14676635.199999999</v>
      </c>
      <c r="I178" s="30">
        <f t="shared" si="3"/>
        <v>16251908.699999997</v>
      </c>
      <c r="J178" s="30">
        <f t="shared" si="3"/>
        <v>17988176.5</v>
      </c>
      <c r="K178" s="30">
        <f t="shared" si="3"/>
        <v>17101555.700000003</v>
      </c>
      <c r="L178" s="30">
        <f t="shared" si="3"/>
        <v>16270856.499999998</v>
      </c>
    </row>
    <row r="179" spans="1:13" ht="31.5" x14ac:dyDescent="0.25">
      <c r="A179" s="8" t="s">
        <v>252</v>
      </c>
      <c r="B179" s="9" t="s">
        <v>0</v>
      </c>
      <c r="C179" s="10" t="s">
        <v>169</v>
      </c>
      <c r="D179" s="11" t="s">
        <v>213</v>
      </c>
      <c r="E179" s="12" t="s">
        <v>350</v>
      </c>
      <c r="F179" s="13" t="s">
        <v>0</v>
      </c>
      <c r="G179" s="14">
        <v>125733.2</v>
      </c>
      <c r="H179" s="14">
        <v>125389.8</v>
      </c>
      <c r="I179" s="14">
        <v>131884.9</v>
      </c>
      <c r="J179" s="15">
        <v>166911.79999999999</v>
      </c>
      <c r="K179" s="15">
        <v>163779.29999999999</v>
      </c>
      <c r="L179" s="16">
        <v>164379.29999999999</v>
      </c>
      <c r="M179" s="19"/>
    </row>
    <row r="180" spans="1:13" ht="110.25" x14ac:dyDescent="0.25">
      <c r="A180" s="8" t="s">
        <v>251</v>
      </c>
      <c r="B180" s="9" t="s">
        <v>469</v>
      </c>
      <c r="C180" s="10" t="s">
        <v>169</v>
      </c>
      <c r="D180" s="11" t="s">
        <v>213</v>
      </c>
      <c r="E180" s="12" t="s">
        <v>350</v>
      </c>
      <c r="F180" s="13">
        <v>110</v>
      </c>
      <c r="G180" s="14">
        <v>57314.3</v>
      </c>
      <c r="H180" s="14">
        <v>57314.3</v>
      </c>
      <c r="I180" s="14">
        <v>57755.5</v>
      </c>
      <c r="J180" s="15">
        <v>68117.3</v>
      </c>
      <c r="K180" s="15">
        <v>71239.3</v>
      </c>
      <c r="L180" s="16">
        <v>71239.3</v>
      </c>
      <c r="M180" s="19"/>
    </row>
    <row r="181" spans="1:13" ht="110.25" x14ac:dyDescent="0.25">
      <c r="A181" s="8" t="s">
        <v>251</v>
      </c>
      <c r="B181" s="9" t="s">
        <v>469</v>
      </c>
      <c r="C181" s="10" t="s">
        <v>169</v>
      </c>
      <c r="D181" s="11" t="s">
        <v>213</v>
      </c>
      <c r="E181" s="12" t="s">
        <v>350</v>
      </c>
      <c r="F181" s="13">
        <v>240</v>
      </c>
      <c r="G181" s="14">
        <v>15128.2</v>
      </c>
      <c r="H181" s="14">
        <v>14805</v>
      </c>
      <c r="I181" s="14">
        <v>17079.7</v>
      </c>
      <c r="J181" s="15">
        <v>24983.5</v>
      </c>
      <c r="K181" s="15">
        <v>23838.400000000001</v>
      </c>
      <c r="L181" s="16">
        <v>24267.599999999999</v>
      </c>
      <c r="M181" s="19"/>
    </row>
    <row r="182" spans="1:13" ht="110.25" x14ac:dyDescent="0.25">
      <c r="A182" s="8" t="s">
        <v>251</v>
      </c>
      <c r="B182" s="9" t="s">
        <v>469</v>
      </c>
      <c r="C182" s="10" t="s">
        <v>169</v>
      </c>
      <c r="D182" s="11" t="s">
        <v>213</v>
      </c>
      <c r="E182" s="12" t="s">
        <v>350</v>
      </c>
      <c r="F182" s="13">
        <v>320</v>
      </c>
      <c r="G182" s="14">
        <v>235.7</v>
      </c>
      <c r="H182" s="14">
        <v>235.7</v>
      </c>
      <c r="I182" s="14">
        <v>91.6</v>
      </c>
      <c r="J182" s="15">
        <v>0</v>
      </c>
      <c r="K182" s="15">
        <v>0</v>
      </c>
      <c r="L182" s="16">
        <v>0</v>
      </c>
      <c r="M182" s="19"/>
    </row>
    <row r="183" spans="1:13" ht="110.25" x14ac:dyDescent="0.25">
      <c r="A183" s="8" t="s">
        <v>251</v>
      </c>
      <c r="B183" s="9" t="s">
        <v>469</v>
      </c>
      <c r="C183" s="10" t="s">
        <v>169</v>
      </c>
      <c r="D183" s="11" t="s">
        <v>213</v>
      </c>
      <c r="E183" s="12" t="s">
        <v>350</v>
      </c>
      <c r="F183" s="13">
        <v>360</v>
      </c>
      <c r="G183" s="14">
        <v>129.6</v>
      </c>
      <c r="H183" s="14">
        <v>127.1</v>
      </c>
      <c r="I183" s="14">
        <v>170.2</v>
      </c>
      <c r="J183" s="15">
        <v>177</v>
      </c>
      <c r="K183" s="15">
        <v>184.1</v>
      </c>
      <c r="L183" s="16">
        <v>191.5</v>
      </c>
      <c r="M183" s="19"/>
    </row>
    <row r="184" spans="1:13" ht="63" x14ac:dyDescent="0.25">
      <c r="A184" s="8" t="s">
        <v>351</v>
      </c>
      <c r="B184" s="9" t="s">
        <v>294</v>
      </c>
      <c r="C184" s="10" t="s">
        <v>169</v>
      </c>
      <c r="D184" s="11" t="s">
        <v>213</v>
      </c>
      <c r="E184" s="12" t="s">
        <v>350</v>
      </c>
      <c r="F184" s="13">
        <v>620</v>
      </c>
      <c r="G184" s="14">
        <v>49667.9</v>
      </c>
      <c r="H184" s="14">
        <v>49667.9</v>
      </c>
      <c r="I184" s="14">
        <v>54512.6</v>
      </c>
      <c r="J184" s="15">
        <v>70805.600000000006</v>
      </c>
      <c r="K184" s="15">
        <v>65689.100000000006</v>
      </c>
      <c r="L184" s="16">
        <v>65852.5</v>
      </c>
      <c r="M184" s="19"/>
    </row>
    <row r="185" spans="1:13" ht="110.25" x14ac:dyDescent="0.25">
      <c r="A185" s="8" t="s">
        <v>251</v>
      </c>
      <c r="B185" s="9" t="s">
        <v>469</v>
      </c>
      <c r="C185" s="10" t="s">
        <v>169</v>
      </c>
      <c r="D185" s="11" t="s">
        <v>213</v>
      </c>
      <c r="E185" s="12" t="s">
        <v>350</v>
      </c>
      <c r="F185" s="13">
        <v>850</v>
      </c>
      <c r="G185" s="14">
        <v>3257.5</v>
      </c>
      <c r="H185" s="14">
        <v>3239.8</v>
      </c>
      <c r="I185" s="14">
        <v>2275.3000000000002</v>
      </c>
      <c r="J185" s="15">
        <v>2828.4</v>
      </c>
      <c r="K185" s="15">
        <v>2828.4</v>
      </c>
      <c r="L185" s="16">
        <v>2828.4</v>
      </c>
      <c r="M185" s="19"/>
    </row>
    <row r="186" spans="1:13" ht="31.5" x14ac:dyDescent="0.25">
      <c r="A186" s="8" t="s">
        <v>252</v>
      </c>
      <c r="B186" s="9" t="s">
        <v>0</v>
      </c>
      <c r="C186" s="10" t="s">
        <v>169</v>
      </c>
      <c r="D186" s="11" t="s">
        <v>10</v>
      </c>
      <c r="E186" s="12" t="s">
        <v>350</v>
      </c>
      <c r="F186" s="13" t="s">
        <v>0</v>
      </c>
      <c r="G186" s="14">
        <v>83833</v>
      </c>
      <c r="H186" s="14">
        <v>83460.5</v>
      </c>
      <c r="I186" s="14">
        <v>57762.5</v>
      </c>
      <c r="J186" s="15">
        <v>49944.3</v>
      </c>
      <c r="K186" s="15">
        <v>50552.5</v>
      </c>
      <c r="L186" s="16">
        <v>50792</v>
      </c>
      <c r="M186" s="19"/>
    </row>
    <row r="187" spans="1:13" ht="110.25" x14ac:dyDescent="0.25">
      <c r="A187" s="8" t="s">
        <v>251</v>
      </c>
      <c r="B187" s="9" t="s">
        <v>469</v>
      </c>
      <c r="C187" s="10" t="s">
        <v>169</v>
      </c>
      <c r="D187" s="11" t="s">
        <v>10</v>
      </c>
      <c r="E187" s="12" t="s">
        <v>350</v>
      </c>
      <c r="F187" s="13">
        <v>110</v>
      </c>
      <c r="G187" s="14">
        <v>31968.1</v>
      </c>
      <c r="H187" s="14">
        <v>31960.3</v>
      </c>
      <c r="I187" s="14">
        <v>8952.6</v>
      </c>
      <c r="J187" s="15">
        <v>0</v>
      </c>
      <c r="K187" s="15">
        <v>0</v>
      </c>
      <c r="L187" s="16">
        <v>0</v>
      </c>
      <c r="M187" s="19"/>
    </row>
    <row r="188" spans="1:13" ht="110.25" x14ac:dyDescent="0.25">
      <c r="A188" s="8" t="s">
        <v>251</v>
      </c>
      <c r="B188" s="9" t="s">
        <v>469</v>
      </c>
      <c r="C188" s="10" t="s">
        <v>169</v>
      </c>
      <c r="D188" s="11" t="s">
        <v>10</v>
      </c>
      <c r="E188" s="12" t="s">
        <v>350</v>
      </c>
      <c r="F188" s="13">
        <v>240</v>
      </c>
      <c r="G188" s="14">
        <v>11572</v>
      </c>
      <c r="H188" s="14">
        <v>11221.3</v>
      </c>
      <c r="I188" s="14">
        <v>2210.9</v>
      </c>
      <c r="J188" s="15">
        <v>0</v>
      </c>
      <c r="K188" s="15">
        <v>0</v>
      </c>
      <c r="L188" s="16">
        <v>0</v>
      </c>
      <c r="M188" s="19"/>
    </row>
    <row r="189" spans="1:13" ht="110.25" x14ac:dyDescent="0.25">
      <c r="A189" s="8" t="s">
        <v>251</v>
      </c>
      <c r="B189" s="9" t="s">
        <v>469</v>
      </c>
      <c r="C189" s="10" t="s">
        <v>169</v>
      </c>
      <c r="D189" s="11" t="s">
        <v>10</v>
      </c>
      <c r="E189" s="12" t="s">
        <v>350</v>
      </c>
      <c r="F189" s="13">
        <v>320</v>
      </c>
      <c r="G189" s="14">
        <v>1046.8</v>
      </c>
      <c r="H189" s="14">
        <v>1046.8</v>
      </c>
      <c r="I189" s="14">
        <v>840</v>
      </c>
      <c r="J189" s="15">
        <v>0</v>
      </c>
      <c r="K189" s="15">
        <v>0</v>
      </c>
      <c r="L189" s="16">
        <v>0</v>
      </c>
      <c r="M189" s="19"/>
    </row>
    <row r="190" spans="1:13" ht="63" x14ac:dyDescent="0.25">
      <c r="A190" s="8" t="s">
        <v>351</v>
      </c>
      <c r="B190" s="9" t="s">
        <v>294</v>
      </c>
      <c r="C190" s="10" t="s">
        <v>169</v>
      </c>
      <c r="D190" s="11" t="s">
        <v>10</v>
      </c>
      <c r="E190" s="12" t="s">
        <v>350</v>
      </c>
      <c r="F190" s="13">
        <v>620</v>
      </c>
      <c r="G190" s="14">
        <v>38591.699999999997</v>
      </c>
      <c r="H190" s="14">
        <v>38591.699999999997</v>
      </c>
      <c r="I190" s="14">
        <v>45689</v>
      </c>
      <c r="J190" s="15">
        <v>49944.3</v>
      </c>
      <c r="K190" s="15">
        <v>50552.5</v>
      </c>
      <c r="L190" s="16">
        <v>50792</v>
      </c>
      <c r="M190" s="19"/>
    </row>
    <row r="191" spans="1:13" ht="110.25" x14ac:dyDescent="0.25">
      <c r="A191" s="8" t="s">
        <v>251</v>
      </c>
      <c r="B191" s="9" t="s">
        <v>469</v>
      </c>
      <c r="C191" s="10" t="s">
        <v>169</v>
      </c>
      <c r="D191" s="11" t="s">
        <v>10</v>
      </c>
      <c r="E191" s="12" t="s">
        <v>350</v>
      </c>
      <c r="F191" s="13">
        <v>850</v>
      </c>
      <c r="G191" s="14">
        <v>654.4</v>
      </c>
      <c r="H191" s="14">
        <v>640.4</v>
      </c>
      <c r="I191" s="14">
        <v>70</v>
      </c>
      <c r="J191" s="15">
        <v>0</v>
      </c>
      <c r="K191" s="15">
        <v>0</v>
      </c>
      <c r="L191" s="16">
        <v>0</v>
      </c>
      <c r="M191" s="19"/>
    </row>
    <row r="192" spans="1:13" ht="31.5" x14ac:dyDescent="0.25">
      <c r="A192" s="8" t="s">
        <v>252</v>
      </c>
      <c r="B192" s="9" t="s">
        <v>0</v>
      </c>
      <c r="C192" s="10" t="s">
        <v>4</v>
      </c>
      <c r="D192" s="11" t="s">
        <v>213</v>
      </c>
      <c r="E192" s="12" t="s">
        <v>350</v>
      </c>
      <c r="F192" s="13" t="s">
        <v>0</v>
      </c>
      <c r="G192" s="14">
        <v>1540262</v>
      </c>
      <c r="H192" s="14">
        <v>1537861.2</v>
      </c>
      <c r="I192" s="14">
        <v>1606513.6</v>
      </c>
      <c r="J192" s="15">
        <v>2778208.2</v>
      </c>
      <c r="K192" s="15">
        <v>2557427.6</v>
      </c>
      <c r="L192" s="16">
        <v>2563718.5</v>
      </c>
      <c r="M192" s="19"/>
    </row>
    <row r="193" spans="1:13" ht="63" x14ac:dyDescent="0.25">
      <c r="A193" s="8" t="s">
        <v>251</v>
      </c>
      <c r="B193" s="9" t="s">
        <v>453</v>
      </c>
      <c r="C193" s="10" t="s">
        <v>4</v>
      </c>
      <c r="D193" s="11" t="s">
        <v>213</v>
      </c>
      <c r="E193" s="12" t="s">
        <v>350</v>
      </c>
      <c r="F193" s="13">
        <v>110</v>
      </c>
      <c r="G193" s="14">
        <v>1272156.1000000001</v>
      </c>
      <c r="H193" s="14">
        <v>1272153.8999999999</v>
      </c>
      <c r="I193" s="14">
        <v>1316584</v>
      </c>
      <c r="J193" s="15">
        <v>2007313.4</v>
      </c>
      <c r="K193" s="15">
        <v>2085312.3</v>
      </c>
      <c r="L193" s="16">
        <v>2085312.3</v>
      </c>
      <c r="M193" s="19"/>
    </row>
    <row r="194" spans="1:13" ht="63" x14ac:dyDescent="0.25">
      <c r="A194" s="8" t="s">
        <v>251</v>
      </c>
      <c r="B194" s="9" t="s">
        <v>453</v>
      </c>
      <c r="C194" s="10" t="s">
        <v>4</v>
      </c>
      <c r="D194" s="11" t="s">
        <v>213</v>
      </c>
      <c r="E194" s="12" t="s">
        <v>350</v>
      </c>
      <c r="F194" s="13">
        <v>240</v>
      </c>
      <c r="G194" s="14">
        <v>247610.1</v>
      </c>
      <c r="H194" s="14">
        <v>245334.1</v>
      </c>
      <c r="I194" s="14">
        <v>265979.90000000002</v>
      </c>
      <c r="J194" s="15">
        <v>747505.7</v>
      </c>
      <c r="K194" s="15">
        <v>448709.5</v>
      </c>
      <c r="L194" s="16">
        <v>454983.1</v>
      </c>
      <c r="M194" s="19"/>
    </row>
    <row r="195" spans="1:13" ht="63" x14ac:dyDescent="0.25">
      <c r="A195" s="8" t="s">
        <v>251</v>
      </c>
      <c r="B195" s="9" t="s">
        <v>453</v>
      </c>
      <c r="C195" s="10" t="s">
        <v>4</v>
      </c>
      <c r="D195" s="11" t="s">
        <v>213</v>
      </c>
      <c r="E195" s="12" t="s">
        <v>350</v>
      </c>
      <c r="F195" s="13">
        <v>320</v>
      </c>
      <c r="G195" s="14">
        <v>1902.2</v>
      </c>
      <c r="H195" s="14">
        <v>1902.2</v>
      </c>
      <c r="I195" s="14">
        <v>1000</v>
      </c>
      <c r="J195" s="15">
        <v>0</v>
      </c>
      <c r="K195" s="15">
        <v>0</v>
      </c>
      <c r="L195" s="16">
        <v>0</v>
      </c>
      <c r="M195" s="19"/>
    </row>
    <row r="196" spans="1:13" ht="63" x14ac:dyDescent="0.25">
      <c r="A196" s="8" t="s">
        <v>251</v>
      </c>
      <c r="B196" s="9" t="s">
        <v>453</v>
      </c>
      <c r="C196" s="10" t="s">
        <v>4</v>
      </c>
      <c r="D196" s="11" t="s">
        <v>213</v>
      </c>
      <c r="E196" s="12" t="s">
        <v>350</v>
      </c>
      <c r="F196" s="13">
        <v>360</v>
      </c>
      <c r="G196" s="14">
        <v>317.7</v>
      </c>
      <c r="H196" s="14">
        <v>314.3</v>
      </c>
      <c r="I196" s="14">
        <v>401</v>
      </c>
      <c r="J196" s="15">
        <v>417</v>
      </c>
      <c r="K196" s="15">
        <v>433.7</v>
      </c>
      <c r="L196" s="16">
        <v>451</v>
      </c>
      <c r="M196" s="19"/>
    </row>
    <row r="197" spans="1:13" ht="63" x14ac:dyDescent="0.25">
      <c r="A197" s="8" t="s">
        <v>251</v>
      </c>
      <c r="B197" s="9" t="s">
        <v>453</v>
      </c>
      <c r="C197" s="10" t="s">
        <v>4</v>
      </c>
      <c r="D197" s="11" t="s">
        <v>213</v>
      </c>
      <c r="E197" s="12" t="s">
        <v>350</v>
      </c>
      <c r="F197" s="13">
        <v>830</v>
      </c>
      <c r="G197" s="14">
        <v>65</v>
      </c>
      <c r="H197" s="14">
        <v>65</v>
      </c>
      <c r="I197" s="14">
        <v>0</v>
      </c>
      <c r="J197" s="15">
        <v>0</v>
      </c>
      <c r="K197" s="15">
        <v>0</v>
      </c>
      <c r="L197" s="16">
        <v>0</v>
      </c>
      <c r="M197" s="19"/>
    </row>
    <row r="198" spans="1:13" ht="63" x14ac:dyDescent="0.25">
      <c r="A198" s="8" t="s">
        <v>251</v>
      </c>
      <c r="B198" s="9" t="s">
        <v>453</v>
      </c>
      <c r="C198" s="10" t="s">
        <v>4</v>
      </c>
      <c r="D198" s="11" t="s">
        <v>213</v>
      </c>
      <c r="E198" s="12" t="s">
        <v>350</v>
      </c>
      <c r="F198" s="13">
        <v>850</v>
      </c>
      <c r="G198" s="14">
        <v>18210.900000000001</v>
      </c>
      <c r="H198" s="14">
        <v>18091.7</v>
      </c>
      <c r="I198" s="14">
        <v>22548.7</v>
      </c>
      <c r="J198" s="15">
        <v>22972.1</v>
      </c>
      <c r="K198" s="15">
        <v>22972.1</v>
      </c>
      <c r="L198" s="16">
        <v>22972.1</v>
      </c>
      <c r="M198" s="19"/>
    </row>
    <row r="199" spans="1:13" ht="31.5" x14ac:dyDescent="0.25">
      <c r="A199" s="8" t="s">
        <v>252</v>
      </c>
      <c r="B199" s="9" t="s">
        <v>0</v>
      </c>
      <c r="C199" s="10" t="s">
        <v>4</v>
      </c>
      <c r="D199" s="11" t="s">
        <v>3</v>
      </c>
      <c r="E199" s="12" t="s">
        <v>350</v>
      </c>
      <c r="F199" s="13" t="s">
        <v>0</v>
      </c>
      <c r="G199" s="14">
        <v>136624.1</v>
      </c>
      <c r="H199" s="14">
        <v>136207.79999999999</v>
      </c>
      <c r="I199" s="14">
        <v>142424.6</v>
      </c>
      <c r="J199" s="15">
        <v>150254</v>
      </c>
      <c r="K199" s="15">
        <v>149423.70000000001</v>
      </c>
      <c r="L199" s="16">
        <v>149468.9</v>
      </c>
      <c r="M199" s="19"/>
    </row>
    <row r="200" spans="1:13" ht="63" x14ac:dyDescent="0.25">
      <c r="A200" s="8" t="s">
        <v>251</v>
      </c>
      <c r="B200" s="9" t="s">
        <v>453</v>
      </c>
      <c r="C200" s="10" t="s">
        <v>4</v>
      </c>
      <c r="D200" s="11" t="s">
        <v>3</v>
      </c>
      <c r="E200" s="12" t="s">
        <v>350</v>
      </c>
      <c r="F200" s="13">
        <v>110</v>
      </c>
      <c r="G200" s="14">
        <v>118641.1</v>
      </c>
      <c r="H200" s="14">
        <v>118641.1</v>
      </c>
      <c r="I200" s="14">
        <v>122841.1</v>
      </c>
      <c r="J200" s="15">
        <v>127947.3</v>
      </c>
      <c r="K200" s="15">
        <v>127947.3</v>
      </c>
      <c r="L200" s="16">
        <v>127947.3</v>
      </c>
      <c r="M200" s="19"/>
    </row>
    <row r="201" spans="1:13" ht="63" x14ac:dyDescent="0.25">
      <c r="A201" s="8" t="s">
        <v>251</v>
      </c>
      <c r="B201" s="9" t="s">
        <v>453</v>
      </c>
      <c r="C201" s="10" t="s">
        <v>4</v>
      </c>
      <c r="D201" s="11" t="s">
        <v>3</v>
      </c>
      <c r="E201" s="12" t="s">
        <v>350</v>
      </c>
      <c r="F201" s="13">
        <v>240</v>
      </c>
      <c r="G201" s="14">
        <v>17598.5</v>
      </c>
      <c r="H201" s="14">
        <v>17274.900000000001</v>
      </c>
      <c r="I201" s="14">
        <v>19331.099999999999</v>
      </c>
      <c r="J201" s="15">
        <v>22054.3</v>
      </c>
      <c r="K201" s="15">
        <v>21224</v>
      </c>
      <c r="L201" s="16">
        <v>21269.200000000001</v>
      </c>
      <c r="M201" s="19"/>
    </row>
    <row r="202" spans="1:13" ht="63" x14ac:dyDescent="0.25">
      <c r="A202" s="8" t="s">
        <v>251</v>
      </c>
      <c r="B202" s="9" t="s">
        <v>453</v>
      </c>
      <c r="C202" s="10" t="s">
        <v>4</v>
      </c>
      <c r="D202" s="11" t="s">
        <v>3</v>
      </c>
      <c r="E202" s="12" t="s">
        <v>350</v>
      </c>
      <c r="F202" s="13">
        <v>320</v>
      </c>
      <c r="G202" s="14">
        <v>132.1</v>
      </c>
      <c r="H202" s="14">
        <v>132</v>
      </c>
      <c r="I202" s="14">
        <v>0</v>
      </c>
      <c r="J202" s="15">
        <v>0</v>
      </c>
      <c r="K202" s="15">
        <v>0</v>
      </c>
      <c r="L202" s="16">
        <v>0</v>
      </c>
      <c r="M202" s="19"/>
    </row>
    <row r="203" spans="1:13" ht="63" x14ac:dyDescent="0.25">
      <c r="A203" s="8" t="s">
        <v>251</v>
      </c>
      <c r="B203" s="9" t="s">
        <v>453</v>
      </c>
      <c r="C203" s="10" t="s">
        <v>4</v>
      </c>
      <c r="D203" s="11" t="s">
        <v>3</v>
      </c>
      <c r="E203" s="12" t="s">
        <v>350</v>
      </c>
      <c r="F203" s="13">
        <v>850</v>
      </c>
      <c r="G203" s="14">
        <v>252.4</v>
      </c>
      <c r="H203" s="14">
        <v>159.80000000000001</v>
      </c>
      <c r="I203" s="14">
        <v>252.4</v>
      </c>
      <c r="J203" s="15">
        <v>252.4</v>
      </c>
      <c r="K203" s="15">
        <v>252.4</v>
      </c>
      <c r="L203" s="16">
        <v>252.4</v>
      </c>
      <c r="M203" s="19"/>
    </row>
    <row r="204" spans="1:13" ht="31.5" x14ac:dyDescent="0.25">
      <c r="A204" s="8" t="s">
        <v>252</v>
      </c>
      <c r="B204" s="9" t="s">
        <v>0</v>
      </c>
      <c r="C204" s="10" t="s">
        <v>169</v>
      </c>
      <c r="D204" s="11" t="s">
        <v>169</v>
      </c>
      <c r="E204" s="12" t="s">
        <v>350</v>
      </c>
      <c r="F204" s="13" t="s">
        <v>0</v>
      </c>
      <c r="G204" s="14">
        <v>26947.5</v>
      </c>
      <c r="H204" s="14">
        <v>26947.5</v>
      </c>
      <c r="I204" s="14">
        <v>86491.7</v>
      </c>
      <c r="J204" s="15">
        <v>100135.3</v>
      </c>
      <c r="K204" s="15">
        <v>81320.899999999994</v>
      </c>
      <c r="L204" s="16">
        <v>81944.3</v>
      </c>
      <c r="M204" s="19"/>
    </row>
    <row r="205" spans="1:13" ht="63" x14ac:dyDescent="0.25">
      <c r="A205" s="8" t="s">
        <v>351</v>
      </c>
      <c r="B205" s="9" t="s">
        <v>349</v>
      </c>
      <c r="C205" s="10" t="s">
        <v>169</v>
      </c>
      <c r="D205" s="11" t="s">
        <v>169</v>
      </c>
      <c r="E205" s="12" t="s">
        <v>350</v>
      </c>
      <c r="F205" s="13">
        <v>620</v>
      </c>
      <c r="G205" s="14">
        <v>26947.5</v>
      </c>
      <c r="H205" s="14">
        <v>26947.5</v>
      </c>
      <c r="I205" s="14">
        <v>86491.7</v>
      </c>
      <c r="J205" s="15">
        <v>100135.3</v>
      </c>
      <c r="K205" s="15">
        <v>81320.899999999994</v>
      </c>
      <c r="L205" s="16">
        <v>81944.3</v>
      </c>
      <c r="M205" s="19"/>
    </row>
    <row r="206" spans="1:13" x14ac:dyDescent="0.25">
      <c r="A206" s="8" t="s">
        <v>249</v>
      </c>
      <c r="B206" s="9" t="s">
        <v>0</v>
      </c>
      <c r="C206" s="10" t="s">
        <v>169</v>
      </c>
      <c r="D206" s="11" t="s">
        <v>213</v>
      </c>
      <c r="E206" s="12" t="s">
        <v>347</v>
      </c>
      <c r="F206" s="13" t="s">
        <v>0</v>
      </c>
      <c r="G206" s="14">
        <v>3000</v>
      </c>
      <c r="H206" s="14">
        <v>3000</v>
      </c>
      <c r="I206" s="14">
        <v>3000</v>
      </c>
      <c r="J206" s="15">
        <v>9236.7999999999993</v>
      </c>
      <c r="K206" s="15">
        <v>5791.3</v>
      </c>
      <c r="L206" s="16">
        <v>4851.8</v>
      </c>
      <c r="M206" s="19"/>
    </row>
    <row r="207" spans="1:13" ht="110.25" x14ac:dyDescent="0.25">
      <c r="A207" s="8" t="s">
        <v>248</v>
      </c>
      <c r="B207" s="9" t="s">
        <v>469</v>
      </c>
      <c r="C207" s="10" t="s">
        <v>169</v>
      </c>
      <c r="D207" s="11" t="s">
        <v>213</v>
      </c>
      <c r="E207" s="12" t="s">
        <v>347</v>
      </c>
      <c r="F207" s="13">
        <v>240</v>
      </c>
      <c r="G207" s="14">
        <v>1500</v>
      </c>
      <c r="H207" s="14">
        <v>1500</v>
      </c>
      <c r="I207" s="14">
        <v>0</v>
      </c>
      <c r="J207" s="15">
        <v>767</v>
      </c>
      <c r="K207" s="15">
        <v>1812.2</v>
      </c>
      <c r="L207" s="16">
        <v>2652.1</v>
      </c>
      <c r="M207" s="19"/>
    </row>
    <row r="208" spans="1:13" ht="63" x14ac:dyDescent="0.25">
      <c r="A208" s="8" t="s">
        <v>348</v>
      </c>
      <c r="B208" s="9" t="s">
        <v>294</v>
      </c>
      <c r="C208" s="10" t="s">
        <v>169</v>
      </c>
      <c r="D208" s="11" t="s">
        <v>213</v>
      </c>
      <c r="E208" s="12" t="s">
        <v>347</v>
      </c>
      <c r="F208" s="13">
        <v>620</v>
      </c>
      <c r="G208" s="14">
        <v>1500</v>
      </c>
      <c r="H208" s="14">
        <v>1500</v>
      </c>
      <c r="I208" s="14">
        <v>3000</v>
      </c>
      <c r="J208" s="15">
        <v>8469.7999999999993</v>
      </c>
      <c r="K208" s="15">
        <v>3979.1</v>
      </c>
      <c r="L208" s="16">
        <v>2199.6999999999998</v>
      </c>
      <c r="M208" s="19"/>
    </row>
    <row r="209" spans="1:13" x14ac:dyDescent="0.25">
      <c r="A209" s="8" t="s">
        <v>249</v>
      </c>
      <c r="B209" s="9" t="s">
        <v>0</v>
      </c>
      <c r="C209" s="10" t="s">
        <v>4</v>
      </c>
      <c r="D209" s="11" t="s">
        <v>213</v>
      </c>
      <c r="E209" s="12" t="s">
        <v>347</v>
      </c>
      <c r="F209" s="13" t="s">
        <v>0</v>
      </c>
      <c r="G209" s="14">
        <v>8916</v>
      </c>
      <c r="H209" s="14">
        <v>8916</v>
      </c>
      <c r="I209" s="14">
        <v>4000</v>
      </c>
      <c r="J209" s="15">
        <v>75359</v>
      </c>
      <c r="K209" s="15">
        <v>64806.400000000001</v>
      </c>
      <c r="L209" s="16">
        <v>38975</v>
      </c>
      <c r="M209" s="19"/>
    </row>
    <row r="210" spans="1:13" ht="63" x14ac:dyDescent="0.25">
      <c r="A210" s="8" t="s">
        <v>248</v>
      </c>
      <c r="B210" s="9" t="s">
        <v>453</v>
      </c>
      <c r="C210" s="10" t="s">
        <v>4</v>
      </c>
      <c r="D210" s="11" t="s">
        <v>213</v>
      </c>
      <c r="E210" s="12" t="s">
        <v>347</v>
      </c>
      <c r="F210" s="13">
        <v>240</v>
      </c>
      <c r="G210" s="14">
        <v>8916</v>
      </c>
      <c r="H210" s="14">
        <v>8916</v>
      </c>
      <c r="I210" s="14">
        <v>4000</v>
      </c>
      <c r="J210" s="15">
        <v>75359</v>
      </c>
      <c r="K210" s="15">
        <v>64806.400000000001</v>
      </c>
      <c r="L210" s="16">
        <v>38975</v>
      </c>
      <c r="M210" s="19"/>
    </row>
    <row r="211" spans="1:13" x14ac:dyDescent="0.25">
      <c r="A211" s="8" t="s">
        <v>249</v>
      </c>
      <c r="B211" s="9" t="s">
        <v>0</v>
      </c>
      <c r="C211" s="10" t="s">
        <v>169</v>
      </c>
      <c r="D211" s="11" t="s">
        <v>169</v>
      </c>
      <c r="E211" s="12" t="s">
        <v>347</v>
      </c>
      <c r="F211" s="13" t="s">
        <v>0</v>
      </c>
      <c r="G211" s="14">
        <v>0</v>
      </c>
      <c r="H211" s="14">
        <v>0</v>
      </c>
      <c r="I211" s="14">
        <v>23000</v>
      </c>
      <c r="J211" s="15">
        <v>37170.5</v>
      </c>
      <c r="K211" s="15">
        <v>20797.400000000001</v>
      </c>
      <c r="L211" s="16">
        <v>10422</v>
      </c>
      <c r="M211" s="19"/>
    </row>
    <row r="212" spans="1:13" ht="63" x14ac:dyDescent="0.25">
      <c r="A212" s="8" t="s">
        <v>348</v>
      </c>
      <c r="B212" s="9" t="s">
        <v>349</v>
      </c>
      <c r="C212" s="10" t="s">
        <v>169</v>
      </c>
      <c r="D212" s="11" t="s">
        <v>169</v>
      </c>
      <c r="E212" s="12" t="s">
        <v>347</v>
      </c>
      <c r="F212" s="13">
        <v>620</v>
      </c>
      <c r="G212" s="14">
        <v>0</v>
      </c>
      <c r="H212" s="14">
        <v>0</v>
      </c>
      <c r="I212" s="14">
        <v>23000</v>
      </c>
      <c r="J212" s="15">
        <v>37170.5</v>
      </c>
      <c r="K212" s="15">
        <v>20797.400000000001</v>
      </c>
      <c r="L212" s="16">
        <v>10422</v>
      </c>
      <c r="M212" s="19"/>
    </row>
    <row r="213" spans="1:13" ht="31.5" x14ac:dyDescent="0.25">
      <c r="A213" s="8" t="s">
        <v>470</v>
      </c>
      <c r="B213" s="9" t="s">
        <v>0</v>
      </c>
      <c r="C213" s="10" t="s">
        <v>169</v>
      </c>
      <c r="D213" s="11" t="s">
        <v>10</v>
      </c>
      <c r="E213" s="12" t="s">
        <v>467</v>
      </c>
      <c r="F213" s="13" t="s">
        <v>0</v>
      </c>
      <c r="G213" s="14">
        <v>2798.8</v>
      </c>
      <c r="H213" s="14">
        <v>2798.8</v>
      </c>
      <c r="I213" s="14">
        <v>800</v>
      </c>
      <c r="J213" s="15">
        <v>0</v>
      </c>
      <c r="K213" s="15">
        <v>0</v>
      </c>
      <c r="L213" s="16">
        <v>0</v>
      </c>
      <c r="M213" s="19"/>
    </row>
    <row r="214" spans="1:13" ht="110.25" x14ac:dyDescent="0.25">
      <c r="A214" s="8" t="s">
        <v>468</v>
      </c>
      <c r="B214" s="9" t="s">
        <v>469</v>
      </c>
      <c r="C214" s="10" t="s">
        <v>169</v>
      </c>
      <c r="D214" s="11" t="s">
        <v>10</v>
      </c>
      <c r="E214" s="12" t="s">
        <v>467</v>
      </c>
      <c r="F214" s="13">
        <v>340</v>
      </c>
      <c r="G214" s="14">
        <v>2798.8</v>
      </c>
      <c r="H214" s="14">
        <v>2798.8</v>
      </c>
      <c r="I214" s="14">
        <v>800</v>
      </c>
      <c r="J214" s="15">
        <v>0</v>
      </c>
      <c r="K214" s="15">
        <v>0</v>
      </c>
      <c r="L214" s="16">
        <v>0</v>
      </c>
      <c r="M214" s="19"/>
    </row>
    <row r="215" spans="1:13" ht="78.75" x14ac:dyDescent="0.25">
      <c r="A215" s="8" t="s">
        <v>443</v>
      </c>
      <c r="B215" s="9" t="s">
        <v>0</v>
      </c>
      <c r="C215" s="10" t="s">
        <v>4</v>
      </c>
      <c r="D215" s="11" t="s">
        <v>213</v>
      </c>
      <c r="E215" s="12" t="s">
        <v>442</v>
      </c>
      <c r="F215" s="13" t="s">
        <v>0</v>
      </c>
      <c r="G215" s="14">
        <v>3160.9</v>
      </c>
      <c r="H215" s="14">
        <v>2866.6</v>
      </c>
      <c r="I215" s="14">
        <v>3367.1</v>
      </c>
      <c r="J215" s="15">
        <v>3501.8</v>
      </c>
      <c r="K215" s="15">
        <v>3641.9</v>
      </c>
      <c r="L215" s="16">
        <v>3787.6</v>
      </c>
      <c r="M215" s="19"/>
    </row>
    <row r="216" spans="1:13" ht="126" x14ac:dyDescent="0.25">
      <c r="A216" s="8" t="s">
        <v>443</v>
      </c>
      <c r="B216" s="9" t="s">
        <v>444</v>
      </c>
      <c r="C216" s="10" t="s">
        <v>4</v>
      </c>
      <c r="D216" s="11" t="s">
        <v>213</v>
      </c>
      <c r="E216" s="12" t="s">
        <v>442</v>
      </c>
      <c r="F216" s="13">
        <v>110</v>
      </c>
      <c r="G216" s="14">
        <v>3145.9</v>
      </c>
      <c r="H216" s="14">
        <v>2855.8</v>
      </c>
      <c r="I216" s="14">
        <v>3352.1</v>
      </c>
      <c r="J216" s="15">
        <v>3486.8</v>
      </c>
      <c r="K216" s="15">
        <v>3626.9</v>
      </c>
      <c r="L216" s="16">
        <v>3772.6</v>
      </c>
      <c r="M216" s="19"/>
    </row>
    <row r="217" spans="1:13" ht="126" x14ac:dyDescent="0.25">
      <c r="A217" s="8" t="s">
        <v>443</v>
      </c>
      <c r="B217" s="9" t="s">
        <v>444</v>
      </c>
      <c r="C217" s="10" t="s">
        <v>4</v>
      </c>
      <c r="D217" s="11" t="s">
        <v>213</v>
      </c>
      <c r="E217" s="12" t="s">
        <v>442</v>
      </c>
      <c r="F217" s="13">
        <v>320</v>
      </c>
      <c r="G217" s="14">
        <v>15</v>
      </c>
      <c r="H217" s="14">
        <v>10.8</v>
      </c>
      <c r="I217" s="14">
        <v>15</v>
      </c>
      <c r="J217" s="15">
        <v>15</v>
      </c>
      <c r="K217" s="15">
        <v>15</v>
      </c>
      <c r="L217" s="16">
        <v>15</v>
      </c>
      <c r="M217" s="19"/>
    </row>
    <row r="218" spans="1:13" ht="78.75" x14ac:dyDescent="0.25">
      <c r="A218" s="8" t="s">
        <v>449</v>
      </c>
      <c r="B218" s="9" t="s">
        <v>0</v>
      </c>
      <c r="C218" s="10" t="s">
        <v>169</v>
      </c>
      <c r="D218" s="11" t="s">
        <v>213</v>
      </c>
      <c r="E218" s="12" t="s">
        <v>446</v>
      </c>
      <c r="F218" s="13" t="s">
        <v>0</v>
      </c>
      <c r="G218" s="14">
        <v>1645.3</v>
      </c>
      <c r="H218" s="14">
        <v>1580.2</v>
      </c>
      <c r="I218" s="14">
        <v>1710.9</v>
      </c>
      <c r="J218" s="15">
        <v>1779.3</v>
      </c>
      <c r="K218" s="15">
        <v>1850.5</v>
      </c>
      <c r="L218" s="16">
        <v>1924.6</v>
      </c>
      <c r="M218" s="19"/>
    </row>
    <row r="219" spans="1:13" ht="141.75" x14ac:dyDescent="0.25">
      <c r="A219" s="8" t="s">
        <v>447</v>
      </c>
      <c r="B219" s="9" t="s">
        <v>448</v>
      </c>
      <c r="C219" s="10" t="s">
        <v>169</v>
      </c>
      <c r="D219" s="11" t="s">
        <v>213</v>
      </c>
      <c r="E219" s="12" t="s">
        <v>446</v>
      </c>
      <c r="F219" s="13">
        <v>110</v>
      </c>
      <c r="G219" s="14">
        <v>571.4</v>
      </c>
      <c r="H219" s="14">
        <v>515.5</v>
      </c>
      <c r="I219" s="14">
        <v>595.79999999999995</v>
      </c>
      <c r="J219" s="15">
        <v>619.6</v>
      </c>
      <c r="K219" s="15">
        <v>644.4</v>
      </c>
      <c r="L219" s="16">
        <v>670.2</v>
      </c>
      <c r="M219" s="19"/>
    </row>
    <row r="220" spans="1:13" ht="141.75" x14ac:dyDescent="0.25">
      <c r="A220" s="8" t="s">
        <v>447</v>
      </c>
      <c r="B220" s="9" t="s">
        <v>448</v>
      </c>
      <c r="C220" s="10" t="s">
        <v>169</v>
      </c>
      <c r="D220" s="11" t="s">
        <v>213</v>
      </c>
      <c r="E220" s="12" t="s">
        <v>446</v>
      </c>
      <c r="F220" s="13">
        <v>320</v>
      </c>
      <c r="G220" s="14">
        <v>263.39999999999998</v>
      </c>
      <c r="H220" s="14">
        <v>254.2</v>
      </c>
      <c r="I220" s="14">
        <v>272.2</v>
      </c>
      <c r="J220" s="15">
        <v>283.10000000000002</v>
      </c>
      <c r="K220" s="15">
        <v>294.39999999999998</v>
      </c>
      <c r="L220" s="16">
        <v>306.2</v>
      </c>
      <c r="M220" s="19"/>
    </row>
    <row r="221" spans="1:13" ht="141.75" x14ac:dyDescent="0.25">
      <c r="A221" s="8" t="s">
        <v>447</v>
      </c>
      <c r="B221" s="9" t="s">
        <v>448</v>
      </c>
      <c r="C221" s="10" t="s">
        <v>169</v>
      </c>
      <c r="D221" s="11" t="s">
        <v>213</v>
      </c>
      <c r="E221" s="12" t="s">
        <v>446</v>
      </c>
      <c r="F221" s="13">
        <v>620</v>
      </c>
      <c r="G221" s="14">
        <v>810.5</v>
      </c>
      <c r="H221" s="14">
        <v>810.5</v>
      </c>
      <c r="I221" s="14">
        <v>842.9</v>
      </c>
      <c r="J221" s="15">
        <v>876.6</v>
      </c>
      <c r="K221" s="15">
        <v>911.7</v>
      </c>
      <c r="L221" s="16">
        <v>948.2</v>
      </c>
      <c r="M221" s="19"/>
    </row>
    <row r="222" spans="1:13" ht="78.75" x14ac:dyDescent="0.25">
      <c r="A222" s="8" t="s">
        <v>449</v>
      </c>
      <c r="B222" s="9" t="s">
        <v>0</v>
      </c>
      <c r="C222" s="10" t="s">
        <v>169</v>
      </c>
      <c r="D222" s="11" t="s">
        <v>10</v>
      </c>
      <c r="E222" s="12" t="s">
        <v>446</v>
      </c>
      <c r="F222" s="13" t="s">
        <v>0</v>
      </c>
      <c r="G222" s="14">
        <v>349.3</v>
      </c>
      <c r="H222" s="14">
        <v>349.3</v>
      </c>
      <c r="I222" s="14">
        <v>363.3</v>
      </c>
      <c r="J222" s="15">
        <v>377.8</v>
      </c>
      <c r="K222" s="15">
        <v>392.9</v>
      </c>
      <c r="L222" s="16">
        <v>408.6</v>
      </c>
      <c r="M222" s="19"/>
    </row>
    <row r="223" spans="1:13" ht="141.75" x14ac:dyDescent="0.25">
      <c r="A223" s="8" t="s">
        <v>447</v>
      </c>
      <c r="B223" s="9" t="s">
        <v>448</v>
      </c>
      <c r="C223" s="10" t="s">
        <v>169</v>
      </c>
      <c r="D223" s="11" t="s">
        <v>10</v>
      </c>
      <c r="E223" s="12" t="s">
        <v>446</v>
      </c>
      <c r="F223" s="13">
        <v>620</v>
      </c>
      <c r="G223" s="14">
        <v>349.3</v>
      </c>
      <c r="H223" s="14">
        <v>349.3</v>
      </c>
      <c r="I223" s="14">
        <v>363.3</v>
      </c>
      <c r="J223" s="15">
        <v>377.8</v>
      </c>
      <c r="K223" s="15">
        <v>392.9</v>
      </c>
      <c r="L223" s="16">
        <v>408.6</v>
      </c>
      <c r="M223" s="19"/>
    </row>
    <row r="224" spans="1:13" ht="47.25" x14ac:dyDescent="0.25">
      <c r="A224" s="8" t="s">
        <v>361</v>
      </c>
      <c r="B224" s="9" t="s">
        <v>0</v>
      </c>
      <c r="C224" s="10" t="s">
        <v>4</v>
      </c>
      <c r="D224" s="11" t="s">
        <v>10</v>
      </c>
      <c r="E224" s="12" t="s">
        <v>358</v>
      </c>
      <c r="F224" s="13" t="s">
        <v>0</v>
      </c>
      <c r="G224" s="14">
        <v>0</v>
      </c>
      <c r="H224" s="14">
        <v>0</v>
      </c>
      <c r="I224" s="14">
        <v>342517.4</v>
      </c>
      <c r="J224" s="15">
        <v>335480.3</v>
      </c>
      <c r="K224" s="15">
        <v>352065.3</v>
      </c>
      <c r="L224" s="16">
        <v>352065.3</v>
      </c>
      <c r="M224" s="19"/>
    </row>
    <row r="225" spans="1:13" ht="173.25" x14ac:dyDescent="0.25">
      <c r="A225" s="8" t="s">
        <v>359</v>
      </c>
      <c r="B225" s="9" t="s">
        <v>360</v>
      </c>
      <c r="C225" s="10" t="s">
        <v>4</v>
      </c>
      <c r="D225" s="11" t="s">
        <v>10</v>
      </c>
      <c r="E225" s="12" t="s">
        <v>358</v>
      </c>
      <c r="F225" s="13">
        <v>620</v>
      </c>
      <c r="G225" s="14">
        <v>0</v>
      </c>
      <c r="H225" s="14">
        <v>0</v>
      </c>
      <c r="I225" s="14">
        <v>342517.4</v>
      </c>
      <c r="J225" s="15">
        <v>335480.3</v>
      </c>
      <c r="K225" s="15">
        <v>352065.3</v>
      </c>
      <c r="L225" s="16">
        <v>352065.3</v>
      </c>
      <c r="M225" s="19"/>
    </row>
    <row r="226" spans="1:13" ht="47.25" x14ac:dyDescent="0.25">
      <c r="A226" s="8" t="s">
        <v>361</v>
      </c>
      <c r="B226" s="9" t="s">
        <v>0</v>
      </c>
      <c r="C226" s="10" t="s">
        <v>4</v>
      </c>
      <c r="D226" s="11" t="s">
        <v>3</v>
      </c>
      <c r="E226" s="12" t="s">
        <v>358</v>
      </c>
      <c r="F226" s="13" t="s">
        <v>0</v>
      </c>
      <c r="G226" s="14">
        <v>342517.4</v>
      </c>
      <c r="H226" s="14">
        <v>342517.4</v>
      </c>
      <c r="I226" s="14">
        <v>0</v>
      </c>
      <c r="J226" s="15">
        <v>0</v>
      </c>
      <c r="K226" s="15">
        <v>0</v>
      </c>
      <c r="L226" s="16">
        <v>0</v>
      </c>
      <c r="M226" s="19"/>
    </row>
    <row r="227" spans="1:13" ht="173.25" x14ac:dyDescent="0.25">
      <c r="A227" s="8" t="s">
        <v>359</v>
      </c>
      <c r="B227" s="9" t="s">
        <v>360</v>
      </c>
      <c r="C227" s="10" t="s">
        <v>4</v>
      </c>
      <c r="D227" s="11" t="s">
        <v>3</v>
      </c>
      <c r="E227" s="12" t="s">
        <v>358</v>
      </c>
      <c r="F227" s="13">
        <v>620</v>
      </c>
      <c r="G227" s="14">
        <v>342517.4</v>
      </c>
      <c r="H227" s="14">
        <v>342517.4</v>
      </c>
      <c r="I227" s="14">
        <v>0</v>
      </c>
      <c r="J227" s="15">
        <v>0</v>
      </c>
      <c r="K227" s="15">
        <v>0</v>
      </c>
      <c r="L227" s="16">
        <v>0</v>
      </c>
      <c r="M227" s="19"/>
    </row>
    <row r="228" spans="1:13" x14ac:dyDescent="0.25">
      <c r="A228" s="8" t="s">
        <v>368</v>
      </c>
      <c r="B228" s="9" t="s">
        <v>0</v>
      </c>
      <c r="C228" s="10" t="s">
        <v>4</v>
      </c>
      <c r="D228" s="11" t="s">
        <v>12</v>
      </c>
      <c r="E228" s="12" t="s">
        <v>366</v>
      </c>
      <c r="F228" s="13" t="s">
        <v>0</v>
      </c>
      <c r="G228" s="14">
        <v>932240.2</v>
      </c>
      <c r="H228" s="14">
        <v>923055.9</v>
      </c>
      <c r="I228" s="14">
        <v>0</v>
      </c>
      <c r="J228" s="15">
        <v>0</v>
      </c>
      <c r="K228" s="15">
        <v>0</v>
      </c>
      <c r="L228" s="16">
        <v>0</v>
      </c>
      <c r="M228" s="19"/>
    </row>
    <row r="229" spans="1:13" ht="47.25" x14ac:dyDescent="0.25">
      <c r="A229" s="8" t="s">
        <v>367</v>
      </c>
      <c r="B229" s="9" t="s">
        <v>107</v>
      </c>
      <c r="C229" s="10" t="s">
        <v>4</v>
      </c>
      <c r="D229" s="11" t="s">
        <v>12</v>
      </c>
      <c r="E229" s="12" t="s">
        <v>366</v>
      </c>
      <c r="F229" s="13">
        <v>240</v>
      </c>
      <c r="G229" s="14">
        <v>162.1</v>
      </c>
      <c r="H229" s="14">
        <v>93.7</v>
      </c>
      <c r="I229" s="14">
        <v>0</v>
      </c>
      <c r="J229" s="15">
        <v>0</v>
      </c>
      <c r="K229" s="15">
        <v>0</v>
      </c>
      <c r="L229" s="16">
        <v>0</v>
      </c>
      <c r="M229" s="19"/>
    </row>
    <row r="230" spans="1:13" ht="47.25" x14ac:dyDescent="0.25">
      <c r="A230" s="8" t="s">
        <v>367</v>
      </c>
      <c r="B230" s="9" t="s">
        <v>107</v>
      </c>
      <c r="C230" s="10" t="s">
        <v>4</v>
      </c>
      <c r="D230" s="11" t="s">
        <v>12</v>
      </c>
      <c r="E230" s="12" t="s">
        <v>366</v>
      </c>
      <c r="F230" s="13">
        <v>310</v>
      </c>
      <c r="G230" s="14">
        <v>932078.1</v>
      </c>
      <c r="H230" s="14">
        <v>922962.2</v>
      </c>
      <c r="I230" s="14">
        <v>0</v>
      </c>
      <c r="J230" s="15">
        <v>0</v>
      </c>
      <c r="K230" s="15">
        <v>0</v>
      </c>
      <c r="L230" s="16">
        <v>0</v>
      </c>
      <c r="M230" s="19"/>
    </row>
    <row r="231" spans="1:13" x14ac:dyDescent="0.25">
      <c r="A231" s="8" t="s">
        <v>368</v>
      </c>
      <c r="B231" s="9" t="s">
        <v>0</v>
      </c>
      <c r="C231" s="10" t="s">
        <v>4</v>
      </c>
      <c r="D231" s="11" t="s">
        <v>10</v>
      </c>
      <c r="E231" s="12" t="s">
        <v>366</v>
      </c>
      <c r="F231" s="13" t="s">
        <v>0</v>
      </c>
      <c r="G231" s="14">
        <v>0</v>
      </c>
      <c r="H231" s="14">
        <v>0</v>
      </c>
      <c r="I231" s="14">
        <v>1140560.5</v>
      </c>
      <c r="J231" s="15">
        <v>1196306.3</v>
      </c>
      <c r="K231" s="15">
        <v>1248372.2</v>
      </c>
      <c r="L231" s="16">
        <v>1300443.1000000001</v>
      </c>
      <c r="M231" s="19"/>
    </row>
    <row r="232" spans="1:13" ht="47.25" x14ac:dyDescent="0.25">
      <c r="A232" s="8" t="s">
        <v>367</v>
      </c>
      <c r="B232" s="9" t="s">
        <v>107</v>
      </c>
      <c r="C232" s="10" t="s">
        <v>4</v>
      </c>
      <c r="D232" s="11" t="s">
        <v>10</v>
      </c>
      <c r="E232" s="12" t="s">
        <v>366</v>
      </c>
      <c r="F232" s="13">
        <v>240</v>
      </c>
      <c r="G232" s="14">
        <v>0</v>
      </c>
      <c r="H232" s="14">
        <v>0</v>
      </c>
      <c r="I232" s="14">
        <v>125.5</v>
      </c>
      <c r="J232" s="15">
        <v>105.9</v>
      </c>
      <c r="K232" s="15">
        <v>110.2</v>
      </c>
      <c r="L232" s="16">
        <v>114.6</v>
      </c>
      <c r="M232" s="19"/>
    </row>
    <row r="233" spans="1:13" ht="47.25" x14ac:dyDescent="0.25">
      <c r="A233" s="8" t="s">
        <v>367</v>
      </c>
      <c r="B233" s="9" t="s">
        <v>107</v>
      </c>
      <c r="C233" s="10" t="s">
        <v>4</v>
      </c>
      <c r="D233" s="11" t="s">
        <v>10</v>
      </c>
      <c r="E233" s="12" t="s">
        <v>366</v>
      </c>
      <c r="F233" s="13">
        <v>310</v>
      </c>
      <c r="G233" s="14">
        <v>0</v>
      </c>
      <c r="H233" s="14">
        <v>0</v>
      </c>
      <c r="I233" s="14">
        <v>1140435</v>
      </c>
      <c r="J233" s="15">
        <v>1196200.3999999999</v>
      </c>
      <c r="K233" s="15">
        <v>1248262</v>
      </c>
      <c r="L233" s="16">
        <v>1300328.5</v>
      </c>
      <c r="M233" s="19"/>
    </row>
    <row r="234" spans="1:13" ht="47.25" x14ac:dyDescent="0.25">
      <c r="A234" s="8" t="s">
        <v>413</v>
      </c>
      <c r="B234" s="9" t="s">
        <v>0</v>
      </c>
      <c r="C234" s="10" t="s">
        <v>4</v>
      </c>
      <c r="D234" s="11" t="s">
        <v>12</v>
      </c>
      <c r="E234" s="12" t="s">
        <v>411</v>
      </c>
      <c r="F234" s="13" t="s">
        <v>0</v>
      </c>
      <c r="G234" s="14">
        <v>196477.6</v>
      </c>
      <c r="H234" s="14">
        <v>188857.7</v>
      </c>
      <c r="I234" s="14">
        <v>0</v>
      </c>
      <c r="J234" s="15">
        <v>0</v>
      </c>
      <c r="K234" s="15">
        <v>0</v>
      </c>
      <c r="L234" s="16">
        <v>0</v>
      </c>
      <c r="M234" s="19"/>
    </row>
    <row r="235" spans="1:13" ht="173.25" x14ac:dyDescent="0.25">
      <c r="A235" s="8" t="s">
        <v>417</v>
      </c>
      <c r="B235" s="9" t="s">
        <v>360</v>
      </c>
      <c r="C235" s="10" t="s">
        <v>4</v>
      </c>
      <c r="D235" s="11" t="s">
        <v>12</v>
      </c>
      <c r="E235" s="12" t="s">
        <v>411</v>
      </c>
      <c r="F235" s="13">
        <v>240</v>
      </c>
      <c r="G235" s="14">
        <v>2749.7</v>
      </c>
      <c r="H235" s="14">
        <v>2632.6</v>
      </c>
      <c r="I235" s="14">
        <v>0</v>
      </c>
      <c r="J235" s="15">
        <v>0</v>
      </c>
      <c r="K235" s="15">
        <v>0</v>
      </c>
      <c r="L235" s="16">
        <v>0</v>
      </c>
      <c r="M235" s="19"/>
    </row>
    <row r="236" spans="1:13" ht="173.25" x14ac:dyDescent="0.25">
      <c r="A236" s="8" t="s">
        <v>417</v>
      </c>
      <c r="B236" s="9" t="s">
        <v>360</v>
      </c>
      <c r="C236" s="10" t="s">
        <v>4</v>
      </c>
      <c r="D236" s="11" t="s">
        <v>12</v>
      </c>
      <c r="E236" s="12" t="s">
        <v>411</v>
      </c>
      <c r="F236" s="13">
        <v>310</v>
      </c>
      <c r="G236" s="14">
        <v>193727.9</v>
      </c>
      <c r="H236" s="14">
        <v>186225.1</v>
      </c>
      <c r="I236" s="14">
        <v>0</v>
      </c>
      <c r="J236" s="15">
        <v>0</v>
      </c>
      <c r="K236" s="15">
        <v>0</v>
      </c>
      <c r="L236" s="16">
        <v>0</v>
      </c>
      <c r="M236" s="19"/>
    </row>
    <row r="237" spans="1:13" ht="47.25" x14ac:dyDescent="0.25">
      <c r="A237" s="8" t="s">
        <v>413</v>
      </c>
      <c r="B237" s="9" t="s">
        <v>0</v>
      </c>
      <c r="C237" s="10" t="s">
        <v>4</v>
      </c>
      <c r="D237" s="11" t="s">
        <v>10</v>
      </c>
      <c r="E237" s="12" t="s">
        <v>411</v>
      </c>
      <c r="F237" s="13" t="s">
        <v>0</v>
      </c>
      <c r="G237" s="14">
        <v>0</v>
      </c>
      <c r="H237" s="14">
        <v>0</v>
      </c>
      <c r="I237" s="14">
        <v>324779.8</v>
      </c>
      <c r="J237" s="15">
        <v>371147.6</v>
      </c>
      <c r="K237" s="15">
        <v>371147.6</v>
      </c>
      <c r="L237" s="16">
        <v>371147.6</v>
      </c>
      <c r="M237" s="19"/>
    </row>
    <row r="238" spans="1:13" ht="173.25" x14ac:dyDescent="0.25">
      <c r="A238" s="8" t="s">
        <v>412</v>
      </c>
      <c r="B238" s="9" t="s">
        <v>360</v>
      </c>
      <c r="C238" s="10" t="s">
        <v>4</v>
      </c>
      <c r="D238" s="11" t="s">
        <v>10</v>
      </c>
      <c r="E238" s="12" t="s">
        <v>411</v>
      </c>
      <c r="F238" s="13">
        <v>240</v>
      </c>
      <c r="G238" s="14">
        <v>0</v>
      </c>
      <c r="H238" s="14">
        <v>0</v>
      </c>
      <c r="I238" s="14">
        <v>4808.2</v>
      </c>
      <c r="J238" s="15">
        <v>5747.6</v>
      </c>
      <c r="K238" s="15">
        <v>5747.6</v>
      </c>
      <c r="L238" s="16">
        <v>5747.6</v>
      </c>
      <c r="M238" s="19"/>
    </row>
    <row r="239" spans="1:13" ht="173.25" x14ac:dyDescent="0.25">
      <c r="A239" s="8" t="s">
        <v>412</v>
      </c>
      <c r="B239" s="9" t="s">
        <v>360</v>
      </c>
      <c r="C239" s="10" t="s">
        <v>4</v>
      </c>
      <c r="D239" s="11" t="s">
        <v>10</v>
      </c>
      <c r="E239" s="12" t="s">
        <v>411</v>
      </c>
      <c r="F239" s="13">
        <v>310</v>
      </c>
      <c r="G239" s="14">
        <v>0</v>
      </c>
      <c r="H239" s="14">
        <v>0</v>
      </c>
      <c r="I239" s="14">
        <v>319971.59999999998</v>
      </c>
      <c r="J239" s="15">
        <v>365400</v>
      </c>
      <c r="K239" s="15">
        <v>365400</v>
      </c>
      <c r="L239" s="16">
        <v>365400</v>
      </c>
      <c r="M239" s="19"/>
    </row>
    <row r="240" spans="1:13" ht="47.25" x14ac:dyDescent="0.25">
      <c r="A240" s="8" t="s">
        <v>365</v>
      </c>
      <c r="B240" s="9" t="s">
        <v>0</v>
      </c>
      <c r="C240" s="10" t="s">
        <v>4</v>
      </c>
      <c r="D240" s="11" t="s">
        <v>12</v>
      </c>
      <c r="E240" s="12" t="s">
        <v>362</v>
      </c>
      <c r="F240" s="13" t="s">
        <v>0</v>
      </c>
      <c r="G240" s="14">
        <v>3407536.8</v>
      </c>
      <c r="H240" s="14">
        <v>3388142</v>
      </c>
      <c r="I240" s="14">
        <v>0</v>
      </c>
      <c r="J240" s="15">
        <v>0</v>
      </c>
      <c r="K240" s="15">
        <v>0</v>
      </c>
      <c r="L240" s="16">
        <v>0</v>
      </c>
      <c r="M240" s="19"/>
    </row>
    <row r="241" spans="1:13" ht="126" x14ac:dyDescent="0.25">
      <c r="A241" s="8" t="s">
        <v>363</v>
      </c>
      <c r="B241" s="9" t="s">
        <v>364</v>
      </c>
      <c r="C241" s="10" t="s">
        <v>4</v>
      </c>
      <c r="D241" s="11" t="s">
        <v>12</v>
      </c>
      <c r="E241" s="12" t="s">
        <v>362</v>
      </c>
      <c r="F241" s="13">
        <v>240</v>
      </c>
      <c r="G241" s="14">
        <v>48247.6</v>
      </c>
      <c r="H241" s="14">
        <v>47007.3</v>
      </c>
      <c r="I241" s="14">
        <v>0</v>
      </c>
      <c r="J241" s="15">
        <v>0</v>
      </c>
      <c r="K241" s="15">
        <v>0</v>
      </c>
      <c r="L241" s="16">
        <v>0</v>
      </c>
      <c r="M241" s="19"/>
    </row>
    <row r="242" spans="1:13" ht="126" x14ac:dyDescent="0.25">
      <c r="A242" s="8" t="s">
        <v>363</v>
      </c>
      <c r="B242" s="9" t="s">
        <v>364</v>
      </c>
      <c r="C242" s="10" t="s">
        <v>4</v>
      </c>
      <c r="D242" s="11" t="s">
        <v>12</v>
      </c>
      <c r="E242" s="12" t="s">
        <v>362</v>
      </c>
      <c r="F242" s="13">
        <v>310</v>
      </c>
      <c r="G242" s="14">
        <v>3359289.2</v>
      </c>
      <c r="H242" s="14">
        <v>3341134.7</v>
      </c>
      <c r="I242" s="14">
        <v>0</v>
      </c>
      <c r="J242" s="15">
        <v>0</v>
      </c>
      <c r="K242" s="15">
        <v>0</v>
      </c>
      <c r="L242" s="16">
        <v>0</v>
      </c>
      <c r="M242" s="19"/>
    </row>
    <row r="243" spans="1:13" ht="47.25" x14ac:dyDescent="0.25">
      <c r="A243" s="8" t="s">
        <v>365</v>
      </c>
      <c r="B243" s="9" t="s">
        <v>0</v>
      </c>
      <c r="C243" s="10" t="s">
        <v>4</v>
      </c>
      <c r="D243" s="11" t="s">
        <v>10</v>
      </c>
      <c r="E243" s="12" t="s">
        <v>362</v>
      </c>
      <c r="F243" s="13" t="s">
        <v>0</v>
      </c>
      <c r="G243" s="14">
        <v>0</v>
      </c>
      <c r="H243" s="14">
        <v>0</v>
      </c>
      <c r="I243" s="14">
        <v>3317488.4</v>
      </c>
      <c r="J243" s="15">
        <v>3498118.4</v>
      </c>
      <c r="K243" s="15">
        <v>2379747.1</v>
      </c>
      <c r="L243" s="16">
        <v>1181698.7</v>
      </c>
      <c r="M243" s="19"/>
    </row>
    <row r="244" spans="1:13" ht="126" x14ac:dyDescent="0.25">
      <c r="A244" s="8" t="s">
        <v>363</v>
      </c>
      <c r="B244" s="9" t="s">
        <v>364</v>
      </c>
      <c r="C244" s="10" t="s">
        <v>4</v>
      </c>
      <c r="D244" s="11" t="s">
        <v>10</v>
      </c>
      <c r="E244" s="12" t="s">
        <v>362</v>
      </c>
      <c r="F244" s="13">
        <v>240</v>
      </c>
      <c r="G244" s="14">
        <v>0</v>
      </c>
      <c r="H244" s="14">
        <v>0</v>
      </c>
      <c r="I244" s="14">
        <v>41762</v>
      </c>
      <c r="J244" s="15">
        <v>51788</v>
      </c>
      <c r="K244" s="15">
        <v>35231.1</v>
      </c>
      <c r="L244" s="16">
        <v>17494.5</v>
      </c>
      <c r="M244" s="19"/>
    </row>
    <row r="245" spans="1:13" ht="126" x14ac:dyDescent="0.25">
      <c r="A245" s="8" t="s">
        <v>363</v>
      </c>
      <c r="B245" s="9" t="s">
        <v>364</v>
      </c>
      <c r="C245" s="10" t="s">
        <v>4</v>
      </c>
      <c r="D245" s="11" t="s">
        <v>10</v>
      </c>
      <c r="E245" s="12" t="s">
        <v>362</v>
      </c>
      <c r="F245" s="13">
        <v>310</v>
      </c>
      <c r="G245" s="14">
        <v>0</v>
      </c>
      <c r="H245" s="14">
        <v>0</v>
      </c>
      <c r="I245" s="14">
        <v>3275726.4</v>
      </c>
      <c r="J245" s="15">
        <v>3446330.4</v>
      </c>
      <c r="K245" s="15">
        <v>2344516</v>
      </c>
      <c r="L245" s="16">
        <v>1164204.2</v>
      </c>
      <c r="M245" s="19"/>
    </row>
    <row r="246" spans="1:13" ht="94.5" x14ac:dyDescent="0.25">
      <c r="A246" s="8" t="s">
        <v>76</v>
      </c>
      <c r="B246" s="9" t="s">
        <v>0</v>
      </c>
      <c r="C246" s="10" t="s">
        <v>4</v>
      </c>
      <c r="D246" s="11" t="s">
        <v>12</v>
      </c>
      <c r="E246" s="12" t="s">
        <v>74</v>
      </c>
      <c r="F246" s="13" t="s">
        <v>0</v>
      </c>
      <c r="G246" s="14">
        <v>33315.199999999997</v>
      </c>
      <c r="H246" s="14">
        <v>28991.9</v>
      </c>
      <c r="I246" s="14">
        <v>0</v>
      </c>
      <c r="J246" s="15">
        <v>0</v>
      </c>
      <c r="K246" s="15">
        <v>0</v>
      </c>
      <c r="L246" s="16">
        <v>0</v>
      </c>
      <c r="M246" s="19"/>
    </row>
    <row r="247" spans="1:13" ht="110.25" x14ac:dyDescent="0.25">
      <c r="A247" s="8" t="s">
        <v>75</v>
      </c>
      <c r="B247" s="9" t="s">
        <v>64</v>
      </c>
      <c r="C247" s="10" t="s">
        <v>4</v>
      </c>
      <c r="D247" s="11" t="s">
        <v>12</v>
      </c>
      <c r="E247" s="12" t="s">
        <v>74</v>
      </c>
      <c r="F247" s="13">
        <v>240</v>
      </c>
      <c r="G247" s="14">
        <v>6</v>
      </c>
      <c r="H247" s="14">
        <v>1.8</v>
      </c>
      <c r="I247" s="14">
        <v>0</v>
      </c>
      <c r="J247" s="15">
        <v>0</v>
      </c>
      <c r="K247" s="15">
        <v>0</v>
      </c>
      <c r="L247" s="16">
        <v>0</v>
      </c>
      <c r="M247" s="19"/>
    </row>
    <row r="248" spans="1:13" ht="110.25" x14ac:dyDescent="0.25">
      <c r="A248" s="8" t="s">
        <v>75</v>
      </c>
      <c r="B248" s="9" t="s">
        <v>64</v>
      </c>
      <c r="C248" s="10" t="s">
        <v>4</v>
      </c>
      <c r="D248" s="11" t="s">
        <v>12</v>
      </c>
      <c r="E248" s="12" t="s">
        <v>74</v>
      </c>
      <c r="F248" s="13">
        <v>310</v>
      </c>
      <c r="G248" s="14">
        <v>33309.199999999997</v>
      </c>
      <c r="H248" s="14">
        <v>28990.1</v>
      </c>
      <c r="I248" s="14">
        <v>0</v>
      </c>
      <c r="J248" s="15">
        <v>0</v>
      </c>
      <c r="K248" s="15">
        <v>0</v>
      </c>
      <c r="L248" s="16">
        <v>0</v>
      </c>
      <c r="M248" s="19"/>
    </row>
    <row r="249" spans="1:13" ht="94.5" x14ac:dyDescent="0.25">
      <c r="A249" s="8" t="s">
        <v>76</v>
      </c>
      <c r="B249" s="9" t="s">
        <v>0</v>
      </c>
      <c r="C249" s="10" t="s">
        <v>4</v>
      </c>
      <c r="D249" s="11" t="s">
        <v>10</v>
      </c>
      <c r="E249" s="12" t="s">
        <v>74</v>
      </c>
      <c r="F249" s="13" t="s">
        <v>0</v>
      </c>
      <c r="G249" s="14">
        <v>0</v>
      </c>
      <c r="H249" s="14">
        <v>0</v>
      </c>
      <c r="I249" s="14">
        <v>38533.300000000003</v>
      </c>
      <c r="J249" s="15">
        <v>44098.400000000001</v>
      </c>
      <c r="K249" s="15">
        <v>43606.6</v>
      </c>
      <c r="L249" s="16">
        <v>43606.6</v>
      </c>
      <c r="M249" s="19"/>
    </row>
    <row r="250" spans="1:13" ht="110.25" x14ac:dyDescent="0.25">
      <c r="A250" s="8" t="s">
        <v>75</v>
      </c>
      <c r="B250" s="9" t="s">
        <v>64</v>
      </c>
      <c r="C250" s="10" t="s">
        <v>4</v>
      </c>
      <c r="D250" s="11" t="s">
        <v>10</v>
      </c>
      <c r="E250" s="12" t="s">
        <v>74</v>
      </c>
      <c r="F250" s="13">
        <v>240</v>
      </c>
      <c r="G250" s="14">
        <v>0</v>
      </c>
      <c r="H250" s="14">
        <v>0</v>
      </c>
      <c r="I250" s="14">
        <v>6.7</v>
      </c>
      <c r="J250" s="15">
        <v>7.5</v>
      </c>
      <c r="K250" s="15">
        <v>7.4</v>
      </c>
      <c r="L250" s="16">
        <v>7.4</v>
      </c>
      <c r="M250" s="19"/>
    </row>
    <row r="251" spans="1:13" ht="110.25" x14ac:dyDescent="0.25">
      <c r="A251" s="8" t="s">
        <v>75</v>
      </c>
      <c r="B251" s="9" t="s">
        <v>64</v>
      </c>
      <c r="C251" s="10" t="s">
        <v>4</v>
      </c>
      <c r="D251" s="11" t="s">
        <v>10</v>
      </c>
      <c r="E251" s="12" t="s">
        <v>74</v>
      </c>
      <c r="F251" s="13">
        <v>310</v>
      </c>
      <c r="G251" s="14">
        <v>0</v>
      </c>
      <c r="H251" s="14">
        <v>0</v>
      </c>
      <c r="I251" s="14">
        <v>38526.6</v>
      </c>
      <c r="J251" s="15">
        <v>44090.9</v>
      </c>
      <c r="K251" s="15">
        <v>43599.199999999997</v>
      </c>
      <c r="L251" s="16">
        <v>43599.199999999997</v>
      </c>
      <c r="M251" s="19"/>
    </row>
    <row r="252" spans="1:13" x14ac:dyDescent="0.25">
      <c r="A252" s="8" t="s">
        <v>108</v>
      </c>
      <c r="B252" s="9" t="s">
        <v>0</v>
      </c>
      <c r="C252" s="10" t="s">
        <v>4</v>
      </c>
      <c r="D252" s="11" t="s">
        <v>12</v>
      </c>
      <c r="E252" s="12" t="s">
        <v>106</v>
      </c>
      <c r="F252" s="13" t="s">
        <v>0</v>
      </c>
      <c r="G252" s="14">
        <v>2798161.7</v>
      </c>
      <c r="H252" s="14">
        <v>2788004.1</v>
      </c>
      <c r="I252" s="14">
        <v>0</v>
      </c>
      <c r="J252" s="15">
        <v>0</v>
      </c>
      <c r="K252" s="15">
        <v>0</v>
      </c>
      <c r="L252" s="16">
        <v>0</v>
      </c>
      <c r="M252" s="19"/>
    </row>
    <row r="253" spans="1:13" ht="126" x14ac:dyDescent="0.25">
      <c r="A253" s="8" t="s">
        <v>100</v>
      </c>
      <c r="B253" s="9" t="s">
        <v>107</v>
      </c>
      <c r="C253" s="10" t="s">
        <v>4</v>
      </c>
      <c r="D253" s="11" t="s">
        <v>12</v>
      </c>
      <c r="E253" s="12" t="s">
        <v>106</v>
      </c>
      <c r="F253" s="13">
        <v>240</v>
      </c>
      <c r="G253" s="14">
        <v>310</v>
      </c>
      <c r="H253" s="14">
        <v>272.7</v>
      </c>
      <c r="I253" s="14">
        <v>0</v>
      </c>
      <c r="J253" s="15">
        <v>0</v>
      </c>
      <c r="K253" s="15">
        <v>0</v>
      </c>
      <c r="L253" s="16">
        <v>0</v>
      </c>
      <c r="M253" s="19"/>
    </row>
    <row r="254" spans="1:13" ht="126" x14ac:dyDescent="0.25">
      <c r="A254" s="8" t="s">
        <v>100</v>
      </c>
      <c r="B254" s="9" t="s">
        <v>109</v>
      </c>
      <c r="C254" s="10" t="s">
        <v>4</v>
      </c>
      <c r="D254" s="11" t="s">
        <v>12</v>
      </c>
      <c r="E254" s="12" t="s">
        <v>106</v>
      </c>
      <c r="F254" s="13">
        <v>310</v>
      </c>
      <c r="G254" s="14">
        <v>2797851.7</v>
      </c>
      <c r="H254" s="14">
        <v>2787731.4</v>
      </c>
      <c r="I254" s="14">
        <v>0</v>
      </c>
      <c r="J254" s="15">
        <v>0</v>
      </c>
      <c r="K254" s="15">
        <v>0</v>
      </c>
      <c r="L254" s="16">
        <v>0</v>
      </c>
      <c r="M254" s="19"/>
    </row>
    <row r="255" spans="1:13" x14ac:dyDescent="0.25">
      <c r="A255" s="8" t="s">
        <v>108</v>
      </c>
      <c r="B255" s="9" t="s">
        <v>0</v>
      </c>
      <c r="C255" s="10" t="s">
        <v>4</v>
      </c>
      <c r="D255" s="11" t="s">
        <v>10</v>
      </c>
      <c r="E255" s="12" t="s">
        <v>106</v>
      </c>
      <c r="F255" s="13" t="s">
        <v>0</v>
      </c>
      <c r="G255" s="14">
        <v>0</v>
      </c>
      <c r="H255" s="14">
        <v>0</v>
      </c>
      <c r="I255" s="14">
        <v>2920066.5</v>
      </c>
      <c r="J255" s="15">
        <v>3034935.5</v>
      </c>
      <c r="K255" s="15">
        <v>3158276.4</v>
      </c>
      <c r="L255" s="16">
        <v>3158276.4</v>
      </c>
      <c r="M255" s="19"/>
    </row>
    <row r="256" spans="1:13" ht="126" x14ac:dyDescent="0.25">
      <c r="A256" s="8" t="s">
        <v>100</v>
      </c>
      <c r="B256" s="9" t="s">
        <v>107</v>
      </c>
      <c r="C256" s="10" t="s">
        <v>4</v>
      </c>
      <c r="D256" s="11" t="s">
        <v>10</v>
      </c>
      <c r="E256" s="12" t="s">
        <v>106</v>
      </c>
      <c r="F256" s="13">
        <v>240</v>
      </c>
      <c r="G256" s="14">
        <v>0</v>
      </c>
      <c r="H256" s="14">
        <v>0</v>
      </c>
      <c r="I256" s="14">
        <v>165</v>
      </c>
      <c r="J256" s="15">
        <v>177.2</v>
      </c>
      <c r="K256" s="15">
        <v>189.4</v>
      </c>
      <c r="L256" s="16">
        <v>189.4</v>
      </c>
      <c r="M256" s="19"/>
    </row>
    <row r="257" spans="1:13" ht="126" x14ac:dyDescent="0.25">
      <c r="A257" s="8" t="s">
        <v>100</v>
      </c>
      <c r="B257" s="9" t="s">
        <v>107</v>
      </c>
      <c r="C257" s="10" t="s">
        <v>4</v>
      </c>
      <c r="D257" s="11" t="s">
        <v>10</v>
      </c>
      <c r="E257" s="12" t="s">
        <v>106</v>
      </c>
      <c r="F257" s="13">
        <v>310</v>
      </c>
      <c r="G257" s="14">
        <v>0</v>
      </c>
      <c r="H257" s="14">
        <v>0</v>
      </c>
      <c r="I257" s="14">
        <v>2919901.5</v>
      </c>
      <c r="J257" s="15">
        <v>3034758.3</v>
      </c>
      <c r="K257" s="15">
        <v>3158087</v>
      </c>
      <c r="L257" s="16">
        <v>3158087</v>
      </c>
      <c r="M257" s="19"/>
    </row>
    <row r="258" spans="1:13" x14ac:dyDescent="0.25">
      <c r="A258" s="8" t="s">
        <v>105</v>
      </c>
      <c r="B258" s="9" t="s">
        <v>0</v>
      </c>
      <c r="C258" s="10" t="s">
        <v>4</v>
      </c>
      <c r="D258" s="11" t="s">
        <v>12</v>
      </c>
      <c r="E258" s="12" t="s">
        <v>104</v>
      </c>
      <c r="F258" s="13" t="s">
        <v>0</v>
      </c>
      <c r="G258" s="14">
        <v>309137.5</v>
      </c>
      <c r="H258" s="14">
        <v>307552</v>
      </c>
      <c r="I258" s="14">
        <v>0</v>
      </c>
      <c r="J258" s="15">
        <v>0</v>
      </c>
      <c r="K258" s="15">
        <v>0</v>
      </c>
      <c r="L258" s="16">
        <v>0</v>
      </c>
      <c r="M258" s="19"/>
    </row>
    <row r="259" spans="1:13" ht="126" x14ac:dyDescent="0.25">
      <c r="A259" s="8" t="s">
        <v>100</v>
      </c>
      <c r="B259" s="9" t="s">
        <v>64</v>
      </c>
      <c r="C259" s="10" t="s">
        <v>4</v>
      </c>
      <c r="D259" s="11" t="s">
        <v>12</v>
      </c>
      <c r="E259" s="12" t="s">
        <v>104</v>
      </c>
      <c r="F259" s="13">
        <v>240</v>
      </c>
      <c r="G259" s="14">
        <v>60</v>
      </c>
      <c r="H259" s="14">
        <v>42.1</v>
      </c>
      <c r="I259" s="14">
        <v>0</v>
      </c>
      <c r="J259" s="15">
        <v>0</v>
      </c>
      <c r="K259" s="15">
        <v>0</v>
      </c>
      <c r="L259" s="16">
        <v>0</v>
      </c>
      <c r="M259" s="19"/>
    </row>
    <row r="260" spans="1:13" ht="126" x14ac:dyDescent="0.25">
      <c r="A260" s="8" t="s">
        <v>100</v>
      </c>
      <c r="B260" s="9" t="s">
        <v>64</v>
      </c>
      <c r="C260" s="10" t="s">
        <v>4</v>
      </c>
      <c r="D260" s="11" t="s">
        <v>12</v>
      </c>
      <c r="E260" s="12" t="s">
        <v>104</v>
      </c>
      <c r="F260" s="13">
        <v>310</v>
      </c>
      <c r="G260" s="14">
        <v>309077.5</v>
      </c>
      <c r="H260" s="14">
        <v>307509.90000000002</v>
      </c>
      <c r="I260" s="14">
        <v>0</v>
      </c>
      <c r="J260" s="15">
        <v>0</v>
      </c>
      <c r="K260" s="15">
        <v>0</v>
      </c>
      <c r="L260" s="16">
        <v>0</v>
      </c>
      <c r="M260" s="19"/>
    </row>
    <row r="261" spans="1:13" x14ac:dyDescent="0.25">
      <c r="A261" s="8" t="s">
        <v>105</v>
      </c>
      <c r="B261" s="9" t="s">
        <v>0</v>
      </c>
      <c r="C261" s="10" t="s">
        <v>4</v>
      </c>
      <c r="D261" s="11" t="s">
        <v>10</v>
      </c>
      <c r="E261" s="12" t="s">
        <v>104</v>
      </c>
      <c r="F261" s="13" t="s">
        <v>0</v>
      </c>
      <c r="G261" s="14">
        <v>0</v>
      </c>
      <c r="H261" s="14">
        <v>0</v>
      </c>
      <c r="I261" s="14">
        <v>340088.4</v>
      </c>
      <c r="J261" s="15">
        <v>353512.2</v>
      </c>
      <c r="K261" s="15">
        <v>365708.6</v>
      </c>
      <c r="L261" s="16">
        <v>365708.6</v>
      </c>
      <c r="M261" s="19"/>
    </row>
    <row r="262" spans="1:13" ht="126" x14ac:dyDescent="0.25">
      <c r="A262" s="8" t="s">
        <v>100</v>
      </c>
      <c r="B262" s="9" t="s">
        <v>64</v>
      </c>
      <c r="C262" s="10" t="s">
        <v>4</v>
      </c>
      <c r="D262" s="11" t="s">
        <v>10</v>
      </c>
      <c r="E262" s="12" t="s">
        <v>104</v>
      </c>
      <c r="F262" s="13">
        <v>240</v>
      </c>
      <c r="G262" s="14">
        <v>0</v>
      </c>
      <c r="H262" s="14">
        <v>0</v>
      </c>
      <c r="I262" s="14">
        <v>27.2</v>
      </c>
      <c r="J262" s="15">
        <v>28.6</v>
      </c>
      <c r="K262" s="15">
        <v>30</v>
      </c>
      <c r="L262" s="16">
        <v>30</v>
      </c>
      <c r="M262" s="19"/>
    </row>
    <row r="263" spans="1:13" ht="126" x14ac:dyDescent="0.25">
      <c r="A263" s="8" t="s">
        <v>100</v>
      </c>
      <c r="B263" s="9" t="s">
        <v>64</v>
      </c>
      <c r="C263" s="10" t="s">
        <v>4</v>
      </c>
      <c r="D263" s="11" t="s">
        <v>10</v>
      </c>
      <c r="E263" s="12" t="s">
        <v>104</v>
      </c>
      <c r="F263" s="13">
        <v>310</v>
      </c>
      <c r="G263" s="14">
        <v>0</v>
      </c>
      <c r="H263" s="14">
        <v>0</v>
      </c>
      <c r="I263" s="14">
        <v>340061.2</v>
      </c>
      <c r="J263" s="15">
        <v>353483.6</v>
      </c>
      <c r="K263" s="15">
        <v>365678.6</v>
      </c>
      <c r="L263" s="16">
        <v>365678.6</v>
      </c>
      <c r="M263" s="19"/>
    </row>
    <row r="264" spans="1:13" ht="47.25" x14ac:dyDescent="0.25">
      <c r="A264" s="8" t="s">
        <v>103</v>
      </c>
      <c r="B264" s="9" t="s">
        <v>0</v>
      </c>
      <c r="C264" s="10" t="s">
        <v>4</v>
      </c>
      <c r="D264" s="11" t="s">
        <v>12</v>
      </c>
      <c r="E264" s="12" t="s">
        <v>102</v>
      </c>
      <c r="F264" s="13" t="s">
        <v>0</v>
      </c>
      <c r="G264" s="14">
        <v>3</v>
      </c>
      <c r="H264" s="14">
        <v>0</v>
      </c>
      <c r="I264" s="14">
        <v>0</v>
      </c>
      <c r="J264" s="15">
        <v>0</v>
      </c>
      <c r="K264" s="15">
        <v>0</v>
      </c>
      <c r="L264" s="16">
        <v>0</v>
      </c>
      <c r="M264" s="19"/>
    </row>
    <row r="265" spans="1:13" ht="126" x14ac:dyDescent="0.25">
      <c r="A265" s="8" t="s">
        <v>100</v>
      </c>
      <c r="B265" s="9" t="s">
        <v>64</v>
      </c>
      <c r="C265" s="10" t="s">
        <v>4</v>
      </c>
      <c r="D265" s="11" t="s">
        <v>12</v>
      </c>
      <c r="E265" s="12" t="s">
        <v>102</v>
      </c>
      <c r="F265" s="13">
        <v>310</v>
      </c>
      <c r="G265" s="14">
        <v>3</v>
      </c>
      <c r="H265" s="14">
        <v>0</v>
      </c>
      <c r="I265" s="14">
        <v>0</v>
      </c>
      <c r="J265" s="15">
        <v>0</v>
      </c>
      <c r="K265" s="15">
        <v>0</v>
      </c>
      <c r="L265" s="16">
        <v>0</v>
      </c>
      <c r="M265" s="19"/>
    </row>
    <row r="266" spans="1:13" ht="47.25" x14ac:dyDescent="0.25">
      <c r="A266" s="8" t="s">
        <v>103</v>
      </c>
      <c r="B266" s="9" t="s">
        <v>0</v>
      </c>
      <c r="C266" s="10" t="s">
        <v>4</v>
      </c>
      <c r="D266" s="11" t="s">
        <v>10</v>
      </c>
      <c r="E266" s="12" t="s">
        <v>102</v>
      </c>
      <c r="F266" s="13" t="s">
        <v>0</v>
      </c>
      <c r="G266" s="14">
        <v>0</v>
      </c>
      <c r="H266" s="14">
        <v>0</v>
      </c>
      <c r="I266" s="14">
        <v>3.2</v>
      </c>
      <c r="J266" s="15">
        <v>3.3</v>
      </c>
      <c r="K266" s="15">
        <v>3.3</v>
      </c>
      <c r="L266" s="16">
        <v>3.3</v>
      </c>
      <c r="M266" s="19"/>
    </row>
    <row r="267" spans="1:13" ht="126" x14ac:dyDescent="0.25">
      <c r="A267" s="8" t="s">
        <v>100</v>
      </c>
      <c r="B267" s="9" t="s">
        <v>64</v>
      </c>
      <c r="C267" s="10" t="s">
        <v>4</v>
      </c>
      <c r="D267" s="11" t="s">
        <v>10</v>
      </c>
      <c r="E267" s="12" t="s">
        <v>102</v>
      </c>
      <c r="F267" s="13">
        <v>310</v>
      </c>
      <c r="G267" s="14">
        <v>0</v>
      </c>
      <c r="H267" s="14">
        <v>0</v>
      </c>
      <c r="I267" s="14">
        <v>3.2</v>
      </c>
      <c r="J267" s="15">
        <v>3.3</v>
      </c>
      <c r="K267" s="15">
        <v>3.3</v>
      </c>
      <c r="L267" s="16">
        <v>3.3</v>
      </c>
      <c r="M267" s="19"/>
    </row>
    <row r="268" spans="1:13" x14ac:dyDescent="0.25">
      <c r="A268" s="8" t="s">
        <v>101</v>
      </c>
      <c r="B268" s="9" t="s">
        <v>0</v>
      </c>
      <c r="C268" s="10" t="s">
        <v>4</v>
      </c>
      <c r="D268" s="11" t="s">
        <v>12</v>
      </c>
      <c r="E268" s="12" t="s">
        <v>99</v>
      </c>
      <c r="F268" s="13" t="s">
        <v>0</v>
      </c>
      <c r="G268" s="14">
        <v>14.4</v>
      </c>
      <c r="H268" s="14">
        <v>0</v>
      </c>
      <c r="I268" s="14">
        <v>0</v>
      </c>
      <c r="J268" s="15">
        <v>0</v>
      </c>
      <c r="K268" s="15">
        <v>0</v>
      </c>
      <c r="L268" s="16">
        <v>0</v>
      </c>
      <c r="M268" s="19"/>
    </row>
    <row r="269" spans="1:13" ht="126" x14ac:dyDescent="0.25">
      <c r="A269" s="8" t="s">
        <v>100</v>
      </c>
      <c r="B269" s="9" t="s">
        <v>64</v>
      </c>
      <c r="C269" s="10" t="s">
        <v>4</v>
      </c>
      <c r="D269" s="11" t="s">
        <v>12</v>
      </c>
      <c r="E269" s="12" t="s">
        <v>99</v>
      </c>
      <c r="F269" s="13">
        <v>310</v>
      </c>
      <c r="G269" s="14">
        <v>14.4</v>
      </c>
      <c r="H269" s="14">
        <v>0</v>
      </c>
      <c r="I269" s="14">
        <v>0</v>
      </c>
      <c r="J269" s="15">
        <v>0</v>
      </c>
      <c r="K269" s="15">
        <v>0</v>
      </c>
      <c r="L269" s="16">
        <v>0</v>
      </c>
      <c r="M269" s="19"/>
    </row>
    <row r="270" spans="1:13" x14ac:dyDescent="0.25">
      <c r="A270" s="8" t="s">
        <v>101</v>
      </c>
      <c r="B270" s="9" t="s">
        <v>0</v>
      </c>
      <c r="C270" s="10" t="s">
        <v>4</v>
      </c>
      <c r="D270" s="11" t="s">
        <v>10</v>
      </c>
      <c r="E270" s="12" t="s">
        <v>99</v>
      </c>
      <c r="F270" s="13" t="s">
        <v>0</v>
      </c>
      <c r="G270" s="14">
        <v>0</v>
      </c>
      <c r="H270" s="14">
        <v>0</v>
      </c>
      <c r="I270" s="14">
        <v>15</v>
      </c>
      <c r="J270" s="15">
        <v>15.6</v>
      </c>
      <c r="K270" s="15">
        <v>15.6</v>
      </c>
      <c r="L270" s="16">
        <v>15.6</v>
      </c>
      <c r="M270" s="19"/>
    </row>
    <row r="271" spans="1:13" ht="126" x14ac:dyDescent="0.25">
      <c r="A271" s="8" t="s">
        <v>100</v>
      </c>
      <c r="B271" s="9" t="s">
        <v>64</v>
      </c>
      <c r="C271" s="10" t="s">
        <v>4</v>
      </c>
      <c r="D271" s="11" t="s">
        <v>10</v>
      </c>
      <c r="E271" s="12" t="s">
        <v>99</v>
      </c>
      <c r="F271" s="13">
        <v>310</v>
      </c>
      <c r="G271" s="14">
        <v>0</v>
      </c>
      <c r="H271" s="14">
        <v>0</v>
      </c>
      <c r="I271" s="14">
        <v>15</v>
      </c>
      <c r="J271" s="15">
        <v>15.6</v>
      </c>
      <c r="K271" s="15">
        <v>15.6</v>
      </c>
      <c r="L271" s="16">
        <v>15.6</v>
      </c>
      <c r="M271" s="19"/>
    </row>
    <row r="272" spans="1:13" ht="31.5" x14ac:dyDescent="0.25">
      <c r="A272" s="8" t="s">
        <v>65</v>
      </c>
      <c r="B272" s="9" t="s">
        <v>0</v>
      </c>
      <c r="C272" s="10" t="s">
        <v>4</v>
      </c>
      <c r="D272" s="11" t="s">
        <v>10</v>
      </c>
      <c r="E272" s="12" t="s">
        <v>62</v>
      </c>
      <c r="F272" s="13" t="s">
        <v>0</v>
      </c>
      <c r="G272" s="14">
        <v>0</v>
      </c>
      <c r="H272" s="14">
        <v>0</v>
      </c>
      <c r="I272" s="14">
        <v>736979.8</v>
      </c>
      <c r="J272" s="15">
        <v>0</v>
      </c>
      <c r="K272" s="15">
        <v>0</v>
      </c>
      <c r="L272" s="16">
        <v>0</v>
      </c>
      <c r="M272" s="19"/>
    </row>
    <row r="273" spans="1:13" ht="63" x14ac:dyDescent="0.25">
      <c r="A273" s="8" t="s">
        <v>63</v>
      </c>
      <c r="B273" s="9" t="s">
        <v>64</v>
      </c>
      <c r="C273" s="10" t="s">
        <v>4</v>
      </c>
      <c r="D273" s="11" t="s">
        <v>10</v>
      </c>
      <c r="E273" s="12" t="s">
        <v>62</v>
      </c>
      <c r="F273" s="13">
        <v>240</v>
      </c>
      <c r="G273" s="14">
        <v>0</v>
      </c>
      <c r="H273" s="14">
        <v>0</v>
      </c>
      <c r="I273" s="14">
        <v>11054.7</v>
      </c>
      <c r="J273" s="15">
        <v>0</v>
      </c>
      <c r="K273" s="15">
        <v>0</v>
      </c>
      <c r="L273" s="16">
        <v>0</v>
      </c>
      <c r="M273" s="19"/>
    </row>
    <row r="274" spans="1:13" ht="63" x14ac:dyDescent="0.25">
      <c r="A274" s="8" t="s">
        <v>63</v>
      </c>
      <c r="B274" s="9" t="s">
        <v>64</v>
      </c>
      <c r="C274" s="10" t="s">
        <v>4</v>
      </c>
      <c r="D274" s="11" t="s">
        <v>10</v>
      </c>
      <c r="E274" s="12" t="s">
        <v>62</v>
      </c>
      <c r="F274" s="13">
        <v>310</v>
      </c>
      <c r="G274" s="14">
        <v>0</v>
      </c>
      <c r="H274" s="14">
        <v>0</v>
      </c>
      <c r="I274" s="14">
        <v>725925.1</v>
      </c>
      <c r="J274" s="15">
        <v>0</v>
      </c>
      <c r="K274" s="15">
        <v>0</v>
      </c>
      <c r="L274" s="16">
        <v>0</v>
      </c>
      <c r="M274" s="19"/>
    </row>
    <row r="275" spans="1:13" ht="47.25" x14ac:dyDescent="0.25">
      <c r="A275" s="8" t="s">
        <v>9</v>
      </c>
      <c r="B275" s="9" t="s">
        <v>0</v>
      </c>
      <c r="C275" s="10" t="s">
        <v>4</v>
      </c>
      <c r="D275" s="11" t="s">
        <v>10</v>
      </c>
      <c r="E275" s="12" t="s">
        <v>7</v>
      </c>
      <c r="F275" s="13" t="s">
        <v>0</v>
      </c>
      <c r="G275" s="14">
        <v>0</v>
      </c>
      <c r="H275" s="14">
        <v>0</v>
      </c>
      <c r="I275" s="14">
        <v>0</v>
      </c>
      <c r="J275" s="15">
        <v>216</v>
      </c>
      <c r="K275" s="15">
        <v>0</v>
      </c>
      <c r="L275" s="16">
        <v>0</v>
      </c>
      <c r="M275" s="19"/>
    </row>
    <row r="276" spans="1:13" ht="63" x14ac:dyDescent="0.25">
      <c r="A276" s="8" t="s">
        <v>8</v>
      </c>
      <c r="B276" s="9" t="s">
        <v>5</v>
      </c>
      <c r="C276" s="10" t="s">
        <v>4</v>
      </c>
      <c r="D276" s="11" t="s">
        <v>10</v>
      </c>
      <c r="E276" s="12" t="s">
        <v>7</v>
      </c>
      <c r="F276" s="13">
        <v>240</v>
      </c>
      <c r="G276" s="14">
        <v>0</v>
      </c>
      <c r="H276" s="14">
        <v>0</v>
      </c>
      <c r="I276" s="14">
        <v>0</v>
      </c>
      <c r="J276" s="15">
        <v>216</v>
      </c>
      <c r="K276" s="15">
        <v>0</v>
      </c>
      <c r="L276" s="16">
        <v>0</v>
      </c>
      <c r="M276" s="19"/>
    </row>
    <row r="277" spans="1:13" ht="47.25" x14ac:dyDescent="0.25">
      <c r="A277" s="8" t="s">
        <v>9</v>
      </c>
      <c r="B277" s="9" t="s">
        <v>0</v>
      </c>
      <c r="C277" s="10" t="s">
        <v>4</v>
      </c>
      <c r="D277" s="11" t="s">
        <v>3</v>
      </c>
      <c r="E277" s="12" t="s">
        <v>7</v>
      </c>
      <c r="F277" s="13" t="s">
        <v>0</v>
      </c>
      <c r="G277" s="14">
        <v>150</v>
      </c>
      <c r="H277" s="14">
        <v>99</v>
      </c>
      <c r="I277" s="14">
        <v>0</v>
      </c>
      <c r="J277" s="15">
        <v>0</v>
      </c>
      <c r="K277" s="15">
        <v>0</v>
      </c>
      <c r="L277" s="16">
        <v>0</v>
      </c>
      <c r="M277" s="19"/>
    </row>
    <row r="278" spans="1:13" ht="63" x14ac:dyDescent="0.25">
      <c r="A278" s="8" t="s">
        <v>8</v>
      </c>
      <c r="B278" s="9" t="s">
        <v>5</v>
      </c>
      <c r="C278" s="10" t="s">
        <v>4</v>
      </c>
      <c r="D278" s="11" t="s">
        <v>3</v>
      </c>
      <c r="E278" s="12" t="s">
        <v>7</v>
      </c>
      <c r="F278" s="13">
        <v>240</v>
      </c>
      <c r="G278" s="14">
        <v>150</v>
      </c>
      <c r="H278" s="14">
        <v>99</v>
      </c>
      <c r="I278" s="14">
        <v>0</v>
      </c>
      <c r="J278" s="15">
        <v>0</v>
      </c>
      <c r="K278" s="15">
        <v>0</v>
      </c>
      <c r="L278" s="16">
        <v>0</v>
      </c>
      <c r="M278" s="19"/>
    </row>
    <row r="279" spans="1:13" ht="31.5" x14ac:dyDescent="0.25">
      <c r="A279" s="8" t="s">
        <v>6</v>
      </c>
      <c r="B279" s="9" t="s">
        <v>0</v>
      </c>
      <c r="C279" s="10" t="s">
        <v>4</v>
      </c>
      <c r="D279" s="11" t="s">
        <v>10</v>
      </c>
      <c r="E279" s="12" t="s">
        <v>2</v>
      </c>
      <c r="F279" s="13" t="s">
        <v>0</v>
      </c>
      <c r="G279" s="14">
        <v>0</v>
      </c>
      <c r="H279" s="14">
        <v>0</v>
      </c>
      <c r="I279" s="14">
        <v>487.5</v>
      </c>
      <c r="J279" s="15">
        <v>487.5</v>
      </c>
      <c r="K279" s="15">
        <v>487.5</v>
      </c>
      <c r="L279" s="16">
        <v>487.5</v>
      </c>
      <c r="M279" s="19"/>
    </row>
    <row r="280" spans="1:13" ht="63" x14ac:dyDescent="0.25">
      <c r="A280" s="8" t="s">
        <v>1</v>
      </c>
      <c r="B280" s="9" t="s">
        <v>5</v>
      </c>
      <c r="C280" s="10" t="s">
        <v>4</v>
      </c>
      <c r="D280" s="11" t="s">
        <v>10</v>
      </c>
      <c r="E280" s="12" t="s">
        <v>2</v>
      </c>
      <c r="F280" s="13">
        <v>360</v>
      </c>
      <c r="G280" s="14">
        <v>0</v>
      </c>
      <c r="H280" s="14">
        <v>0</v>
      </c>
      <c r="I280" s="14">
        <v>487.5</v>
      </c>
      <c r="J280" s="15">
        <v>487.5</v>
      </c>
      <c r="K280" s="15">
        <v>487.5</v>
      </c>
      <c r="L280" s="16">
        <v>487.5</v>
      </c>
      <c r="M280" s="19"/>
    </row>
    <row r="281" spans="1:13" ht="31.5" x14ac:dyDescent="0.25">
      <c r="A281" s="8" t="s">
        <v>6</v>
      </c>
      <c r="B281" s="9" t="s">
        <v>0</v>
      </c>
      <c r="C281" s="10" t="s">
        <v>4</v>
      </c>
      <c r="D281" s="11" t="s">
        <v>3</v>
      </c>
      <c r="E281" s="12" t="s">
        <v>2</v>
      </c>
      <c r="F281" s="13" t="s">
        <v>0</v>
      </c>
      <c r="G281" s="14">
        <v>487.5</v>
      </c>
      <c r="H281" s="14">
        <v>487.5</v>
      </c>
      <c r="I281" s="14">
        <v>0</v>
      </c>
      <c r="J281" s="15">
        <v>0</v>
      </c>
      <c r="K281" s="15">
        <v>0</v>
      </c>
      <c r="L281" s="16">
        <v>0</v>
      </c>
      <c r="M281" s="19"/>
    </row>
    <row r="282" spans="1:13" ht="63" x14ac:dyDescent="0.25">
      <c r="A282" s="8" t="s">
        <v>1</v>
      </c>
      <c r="B282" s="9" t="s">
        <v>5</v>
      </c>
      <c r="C282" s="10" t="s">
        <v>4</v>
      </c>
      <c r="D282" s="11" t="s">
        <v>3</v>
      </c>
      <c r="E282" s="12" t="s">
        <v>2</v>
      </c>
      <c r="F282" s="13">
        <v>360</v>
      </c>
      <c r="G282" s="14">
        <v>487.5</v>
      </c>
      <c r="H282" s="14">
        <v>487.5</v>
      </c>
      <c r="I282" s="14">
        <v>0</v>
      </c>
      <c r="J282" s="15">
        <v>0</v>
      </c>
      <c r="K282" s="15">
        <v>0</v>
      </c>
      <c r="L282" s="16">
        <v>0</v>
      </c>
      <c r="M282" s="19"/>
    </row>
    <row r="283" spans="1:13" ht="47.25" x14ac:dyDescent="0.25">
      <c r="A283" s="8" t="s">
        <v>357</v>
      </c>
      <c r="B283" s="9" t="s">
        <v>0</v>
      </c>
      <c r="C283" s="10" t="s">
        <v>4</v>
      </c>
      <c r="D283" s="11" t="s">
        <v>10</v>
      </c>
      <c r="E283" s="12" t="s">
        <v>354</v>
      </c>
      <c r="F283" s="13" t="s">
        <v>0</v>
      </c>
      <c r="G283" s="14">
        <v>80000</v>
      </c>
      <c r="H283" s="14">
        <v>80000</v>
      </c>
      <c r="I283" s="14">
        <v>89624.5</v>
      </c>
      <c r="J283" s="15">
        <v>76023.5</v>
      </c>
      <c r="K283" s="15">
        <v>78764</v>
      </c>
      <c r="L283" s="16">
        <v>78764</v>
      </c>
      <c r="M283" s="19"/>
    </row>
    <row r="284" spans="1:13" ht="78.75" x14ac:dyDescent="0.25">
      <c r="A284" s="8" t="s">
        <v>355</v>
      </c>
      <c r="B284" s="9" t="s">
        <v>356</v>
      </c>
      <c r="C284" s="10" t="s">
        <v>4</v>
      </c>
      <c r="D284" s="11" t="s">
        <v>10</v>
      </c>
      <c r="E284" s="12" t="s">
        <v>354</v>
      </c>
      <c r="F284" s="13">
        <v>240</v>
      </c>
      <c r="G284" s="14">
        <v>0</v>
      </c>
      <c r="H284" s="14">
        <v>0</v>
      </c>
      <c r="I284" s="14">
        <v>1324.5</v>
      </c>
      <c r="J284" s="15">
        <v>1123.5</v>
      </c>
      <c r="K284" s="15">
        <v>1164</v>
      </c>
      <c r="L284" s="16">
        <v>1164</v>
      </c>
      <c r="M284" s="19"/>
    </row>
    <row r="285" spans="1:13" ht="78.75" x14ac:dyDescent="0.25">
      <c r="A285" s="8" t="s">
        <v>355</v>
      </c>
      <c r="B285" s="9" t="s">
        <v>356</v>
      </c>
      <c r="C285" s="10" t="s">
        <v>4</v>
      </c>
      <c r="D285" s="11" t="s">
        <v>10</v>
      </c>
      <c r="E285" s="12" t="s">
        <v>354</v>
      </c>
      <c r="F285" s="13">
        <v>310</v>
      </c>
      <c r="G285" s="14">
        <v>80000</v>
      </c>
      <c r="H285" s="14">
        <v>80000</v>
      </c>
      <c r="I285" s="14">
        <v>88300</v>
      </c>
      <c r="J285" s="15">
        <v>74900</v>
      </c>
      <c r="K285" s="15">
        <v>77600</v>
      </c>
      <c r="L285" s="16">
        <v>77600</v>
      </c>
      <c r="M285" s="19"/>
    </row>
    <row r="286" spans="1:13" x14ac:dyDescent="0.25">
      <c r="A286" s="8" t="s">
        <v>410</v>
      </c>
      <c r="B286" s="9" t="s">
        <v>0</v>
      </c>
      <c r="C286" s="10" t="s">
        <v>4</v>
      </c>
      <c r="D286" s="11" t="s">
        <v>12</v>
      </c>
      <c r="E286" s="12" t="s">
        <v>408</v>
      </c>
      <c r="F286" s="13" t="s">
        <v>0</v>
      </c>
      <c r="G286" s="14">
        <v>337273.9</v>
      </c>
      <c r="H286" s="14">
        <v>326878.7</v>
      </c>
      <c r="I286" s="14">
        <v>0</v>
      </c>
      <c r="J286" s="15">
        <v>0</v>
      </c>
      <c r="K286" s="15">
        <v>0</v>
      </c>
      <c r="L286" s="16">
        <v>0</v>
      </c>
      <c r="M286" s="19"/>
    </row>
    <row r="287" spans="1:13" ht="63" x14ac:dyDescent="0.25">
      <c r="A287" s="8" t="s">
        <v>409</v>
      </c>
      <c r="B287" s="9" t="s">
        <v>406</v>
      </c>
      <c r="C287" s="10" t="s">
        <v>4</v>
      </c>
      <c r="D287" s="11" t="s">
        <v>12</v>
      </c>
      <c r="E287" s="12" t="s">
        <v>408</v>
      </c>
      <c r="F287" s="13">
        <v>240</v>
      </c>
      <c r="G287" s="14">
        <v>2862.3</v>
      </c>
      <c r="H287" s="14">
        <v>2419.1999999999998</v>
      </c>
      <c r="I287" s="14">
        <v>0</v>
      </c>
      <c r="J287" s="15">
        <v>0</v>
      </c>
      <c r="K287" s="15">
        <v>0</v>
      </c>
      <c r="L287" s="16">
        <v>0</v>
      </c>
      <c r="M287" s="19"/>
    </row>
    <row r="288" spans="1:13" ht="63" x14ac:dyDescent="0.25">
      <c r="A288" s="8" t="s">
        <v>409</v>
      </c>
      <c r="B288" s="9" t="s">
        <v>406</v>
      </c>
      <c r="C288" s="10" t="s">
        <v>4</v>
      </c>
      <c r="D288" s="11" t="s">
        <v>12</v>
      </c>
      <c r="E288" s="12" t="s">
        <v>408</v>
      </c>
      <c r="F288" s="13">
        <v>310</v>
      </c>
      <c r="G288" s="14">
        <v>334411.59999999998</v>
      </c>
      <c r="H288" s="14">
        <v>324459.5</v>
      </c>
      <c r="I288" s="14">
        <v>0</v>
      </c>
      <c r="J288" s="15">
        <v>0</v>
      </c>
      <c r="K288" s="15">
        <v>0</v>
      </c>
      <c r="L288" s="16">
        <v>0</v>
      </c>
      <c r="M288" s="19"/>
    </row>
    <row r="289" spans="1:13" x14ac:dyDescent="0.25">
      <c r="A289" s="8" t="s">
        <v>410</v>
      </c>
      <c r="B289" s="9" t="s">
        <v>0</v>
      </c>
      <c r="C289" s="10" t="s">
        <v>4</v>
      </c>
      <c r="D289" s="11" t="s">
        <v>10</v>
      </c>
      <c r="E289" s="12" t="s">
        <v>408</v>
      </c>
      <c r="F289" s="13" t="s">
        <v>0</v>
      </c>
      <c r="G289" s="14">
        <v>0</v>
      </c>
      <c r="H289" s="14">
        <v>0</v>
      </c>
      <c r="I289" s="14">
        <v>348376.8</v>
      </c>
      <c r="J289" s="15">
        <v>437700.2</v>
      </c>
      <c r="K289" s="15">
        <v>455215.5</v>
      </c>
      <c r="L289" s="16">
        <v>473427</v>
      </c>
      <c r="M289" s="19"/>
    </row>
    <row r="290" spans="1:13" ht="63" x14ac:dyDescent="0.25">
      <c r="A290" s="8" t="s">
        <v>409</v>
      </c>
      <c r="B290" s="9" t="s">
        <v>406</v>
      </c>
      <c r="C290" s="10" t="s">
        <v>4</v>
      </c>
      <c r="D290" s="11" t="s">
        <v>10</v>
      </c>
      <c r="E290" s="12" t="s">
        <v>408</v>
      </c>
      <c r="F290" s="13">
        <v>240</v>
      </c>
      <c r="G290" s="14">
        <v>0</v>
      </c>
      <c r="H290" s="14">
        <v>0</v>
      </c>
      <c r="I290" s="14">
        <v>5109.7</v>
      </c>
      <c r="J290" s="15">
        <v>6431.9</v>
      </c>
      <c r="K290" s="15">
        <v>6694.1</v>
      </c>
      <c r="L290" s="16">
        <v>6963.8</v>
      </c>
      <c r="M290" s="19"/>
    </row>
    <row r="291" spans="1:13" ht="63" x14ac:dyDescent="0.25">
      <c r="A291" s="8" t="s">
        <v>409</v>
      </c>
      <c r="B291" s="9" t="s">
        <v>406</v>
      </c>
      <c r="C291" s="10" t="s">
        <v>4</v>
      </c>
      <c r="D291" s="11" t="s">
        <v>10</v>
      </c>
      <c r="E291" s="12" t="s">
        <v>408</v>
      </c>
      <c r="F291" s="13">
        <v>310</v>
      </c>
      <c r="G291" s="14">
        <v>0</v>
      </c>
      <c r="H291" s="14">
        <v>0</v>
      </c>
      <c r="I291" s="14">
        <v>343267.1</v>
      </c>
      <c r="J291" s="15">
        <v>431268.3</v>
      </c>
      <c r="K291" s="15">
        <v>448521.4</v>
      </c>
      <c r="L291" s="16">
        <v>466463.2</v>
      </c>
      <c r="M291" s="19"/>
    </row>
    <row r="292" spans="1:13" x14ac:dyDescent="0.25">
      <c r="A292" s="8" t="s">
        <v>407</v>
      </c>
      <c r="B292" s="9" t="s">
        <v>0</v>
      </c>
      <c r="C292" s="10" t="s">
        <v>4</v>
      </c>
      <c r="D292" s="11" t="s">
        <v>12</v>
      </c>
      <c r="E292" s="12" t="s">
        <v>404</v>
      </c>
      <c r="F292" s="13" t="s">
        <v>0</v>
      </c>
      <c r="G292" s="14">
        <v>1014708.7</v>
      </c>
      <c r="H292" s="14">
        <v>986825.6</v>
      </c>
      <c r="I292" s="14">
        <v>0</v>
      </c>
      <c r="J292" s="15">
        <v>0</v>
      </c>
      <c r="K292" s="15">
        <v>0</v>
      </c>
      <c r="L292" s="16">
        <v>0</v>
      </c>
      <c r="M292" s="19"/>
    </row>
    <row r="293" spans="1:13" ht="63" x14ac:dyDescent="0.25">
      <c r="A293" s="8" t="s">
        <v>405</v>
      </c>
      <c r="B293" s="9" t="s">
        <v>406</v>
      </c>
      <c r="C293" s="10" t="s">
        <v>4</v>
      </c>
      <c r="D293" s="11" t="s">
        <v>12</v>
      </c>
      <c r="E293" s="12" t="s">
        <v>404</v>
      </c>
      <c r="F293" s="13">
        <v>240</v>
      </c>
      <c r="G293" s="14">
        <v>14708.7</v>
      </c>
      <c r="H293" s="14">
        <v>13805.3</v>
      </c>
      <c r="I293" s="14">
        <v>0</v>
      </c>
      <c r="J293" s="15">
        <v>0</v>
      </c>
      <c r="K293" s="15">
        <v>0</v>
      </c>
      <c r="L293" s="16">
        <v>0</v>
      </c>
      <c r="M293" s="19"/>
    </row>
    <row r="294" spans="1:13" ht="63" x14ac:dyDescent="0.25">
      <c r="A294" s="8" t="s">
        <v>405</v>
      </c>
      <c r="B294" s="9" t="s">
        <v>406</v>
      </c>
      <c r="C294" s="10" t="s">
        <v>4</v>
      </c>
      <c r="D294" s="11" t="s">
        <v>12</v>
      </c>
      <c r="E294" s="12" t="s">
        <v>404</v>
      </c>
      <c r="F294" s="13">
        <v>310</v>
      </c>
      <c r="G294" s="14">
        <v>1000000</v>
      </c>
      <c r="H294" s="14">
        <v>973020.3</v>
      </c>
      <c r="I294" s="14">
        <v>0</v>
      </c>
      <c r="J294" s="15">
        <v>0</v>
      </c>
      <c r="K294" s="15">
        <v>0</v>
      </c>
      <c r="L294" s="16">
        <v>0</v>
      </c>
      <c r="M294" s="19"/>
    </row>
    <row r="295" spans="1:13" x14ac:dyDescent="0.25">
      <c r="A295" s="8" t="s">
        <v>407</v>
      </c>
      <c r="B295" s="9" t="s">
        <v>0</v>
      </c>
      <c r="C295" s="10" t="s">
        <v>4</v>
      </c>
      <c r="D295" s="11" t="s">
        <v>10</v>
      </c>
      <c r="E295" s="12" t="s">
        <v>404</v>
      </c>
      <c r="F295" s="13" t="s">
        <v>0</v>
      </c>
      <c r="G295" s="14">
        <v>0</v>
      </c>
      <c r="H295" s="14">
        <v>0</v>
      </c>
      <c r="I295" s="14">
        <v>968519.1</v>
      </c>
      <c r="J295" s="15">
        <v>1101321.3999999999</v>
      </c>
      <c r="K295" s="15">
        <v>1145374.3</v>
      </c>
      <c r="L295" s="16">
        <v>1191216.1000000001</v>
      </c>
      <c r="M295" s="19"/>
    </row>
    <row r="296" spans="1:13" ht="63" x14ac:dyDescent="0.25">
      <c r="A296" s="8" t="s">
        <v>405</v>
      </c>
      <c r="B296" s="9" t="s">
        <v>406</v>
      </c>
      <c r="C296" s="10" t="s">
        <v>4</v>
      </c>
      <c r="D296" s="11" t="s">
        <v>10</v>
      </c>
      <c r="E296" s="12" t="s">
        <v>404</v>
      </c>
      <c r="F296" s="13">
        <v>240</v>
      </c>
      <c r="G296" s="14">
        <v>0</v>
      </c>
      <c r="H296" s="14">
        <v>0</v>
      </c>
      <c r="I296" s="14">
        <v>14137.2</v>
      </c>
      <c r="J296" s="15">
        <v>16304.5</v>
      </c>
      <c r="K296" s="15">
        <v>16956.7</v>
      </c>
      <c r="L296" s="16">
        <v>17635.400000000001</v>
      </c>
      <c r="M296" s="19"/>
    </row>
    <row r="297" spans="1:13" ht="63" x14ac:dyDescent="0.25">
      <c r="A297" s="8" t="s">
        <v>405</v>
      </c>
      <c r="B297" s="9" t="s">
        <v>406</v>
      </c>
      <c r="C297" s="10" t="s">
        <v>4</v>
      </c>
      <c r="D297" s="11" t="s">
        <v>10</v>
      </c>
      <c r="E297" s="12" t="s">
        <v>404</v>
      </c>
      <c r="F297" s="13">
        <v>310</v>
      </c>
      <c r="G297" s="14">
        <v>0</v>
      </c>
      <c r="H297" s="14">
        <v>0</v>
      </c>
      <c r="I297" s="14">
        <v>954381.9</v>
      </c>
      <c r="J297" s="15">
        <v>1085016.8999999999</v>
      </c>
      <c r="K297" s="15">
        <v>1128417.6000000001</v>
      </c>
      <c r="L297" s="16">
        <v>1173580.7</v>
      </c>
      <c r="M297" s="19"/>
    </row>
    <row r="298" spans="1:13" ht="47.25" x14ac:dyDescent="0.25">
      <c r="A298" s="8" t="s">
        <v>112</v>
      </c>
      <c r="B298" s="9" t="s">
        <v>0</v>
      </c>
      <c r="C298" s="10" t="s">
        <v>4</v>
      </c>
      <c r="D298" s="11" t="s">
        <v>10</v>
      </c>
      <c r="E298" s="12" t="s">
        <v>110</v>
      </c>
      <c r="F298" s="13" t="s">
        <v>0</v>
      </c>
      <c r="G298" s="14">
        <v>38654.1</v>
      </c>
      <c r="H298" s="14">
        <v>38638.400000000001</v>
      </c>
      <c r="I298" s="14">
        <v>32013.1</v>
      </c>
      <c r="J298" s="15">
        <v>33288.400000000001</v>
      </c>
      <c r="K298" s="15">
        <v>33781.1</v>
      </c>
      <c r="L298" s="16">
        <v>33781.1</v>
      </c>
      <c r="M298" s="19"/>
    </row>
    <row r="299" spans="1:13" ht="63" x14ac:dyDescent="0.25">
      <c r="A299" s="8" t="s">
        <v>111</v>
      </c>
      <c r="B299" s="9" t="s">
        <v>64</v>
      </c>
      <c r="C299" s="10" t="s">
        <v>4</v>
      </c>
      <c r="D299" s="11" t="s">
        <v>10</v>
      </c>
      <c r="E299" s="12" t="s">
        <v>110</v>
      </c>
      <c r="F299" s="13">
        <v>310</v>
      </c>
      <c r="G299" s="14">
        <v>38654.1</v>
      </c>
      <c r="H299" s="14">
        <v>38638.400000000001</v>
      </c>
      <c r="I299" s="14">
        <v>32013.1</v>
      </c>
      <c r="J299" s="15">
        <v>33288.400000000001</v>
      </c>
      <c r="K299" s="15">
        <v>33781.1</v>
      </c>
      <c r="L299" s="16">
        <v>33781.1</v>
      </c>
      <c r="M299" s="19"/>
    </row>
    <row r="300" spans="1:13" ht="94.5" x14ac:dyDescent="0.25">
      <c r="A300" s="8" t="s">
        <v>167</v>
      </c>
      <c r="B300" s="9" t="s">
        <v>0</v>
      </c>
      <c r="C300" s="10" t="s">
        <v>4</v>
      </c>
      <c r="D300" s="11" t="s">
        <v>10</v>
      </c>
      <c r="E300" s="12" t="s">
        <v>165</v>
      </c>
      <c r="F300" s="13" t="s">
        <v>0</v>
      </c>
      <c r="G300" s="14">
        <v>1729778.2</v>
      </c>
      <c r="H300" s="14">
        <v>1682134.8</v>
      </c>
      <c r="I300" s="14">
        <v>1795355.4</v>
      </c>
      <c r="J300" s="15">
        <v>2025142.3</v>
      </c>
      <c r="K300" s="15">
        <v>2145327.2000000002</v>
      </c>
      <c r="L300" s="16">
        <v>2255013.7999999998</v>
      </c>
      <c r="M300" s="19"/>
    </row>
    <row r="301" spans="1:13" ht="141.75" x14ac:dyDescent="0.25">
      <c r="A301" s="8" t="s">
        <v>166</v>
      </c>
      <c r="B301" s="9" t="s">
        <v>163</v>
      </c>
      <c r="C301" s="10" t="s">
        <v>4</v>
      </c>
      <c r="D301" s="11" t="s">
        <v>10</v>
      </c>
      <c r="E301" s="12" t="s">
        <v>165</v>
      </c>
      <c r="F301" s="13">
        <v>530</v>
      </c>
      <c r="G301" s="14">
        <v>1729778.2</v>
      </c>
      <c r="H301" s="14">
        <v>1682134.8</v>
      </c>
      <c r="I301" s="14">
        <v>1795355.4</v>
      </c>
      <c r="J301" s="15">
        <v>2025142.3</v>
      </c>
      <c r="K301" s="15">
        <v>2145327.2000000002</v>
      </c>
      <c r="L301" s="16">
        <v>2255013.7999999998</v>
      </c>
      <c r="M301" s="19"/>
    </row>
    <row r="302" spans="1:13" ht="63" x14ac:dyDescent="0.25">
      <c r="A302" s="8" t="s">
        <v>164</v>
      </c>
      <c r="B302" s="9" t="s">
        <v>0</v>
      </c>
      <c r="C302" s="10" t="s">
        <v>4</v>
      </c>
      <c r="D302" s="11" t="s">
        <v>10</v>
      </c>
      <c r="E302" s="12" t="s">
        <v>161</v>
      </c>
      <c r="F302" s="13" t="s">
        <v>0</v>
      </c>
      <c r="G302" s="14">
        <v>1312036.5</v>
      </c>
      <c r="H302" s="14">
        <v>1286054</v>
      </c>
      <c r="I302" s="14">
        <v>1339442.2</v>
      </c>
      <c r="J302" s="15">
        <v>1593816.5</v>
      </c>
      <c r="K302" s="15">
        <v>1705565.3</v>
      </c>
      <c r="L302" s="16">
        <v>1858142.5</v>
      </c>
      <c r="M302" s="19"/>
    </row>
    <row r="303" spans="1:13" ht="141.75" x14ac:dyDescent="0.25">
      <c r="A303" s="8" t="s">
        <v>162</v>
      </c>
      <c r="B303" s="9" t="s">
        <v>163</v>
      </c>
      <c r="C303" s="10" t="s">
        <v>4</v>
      </c>
      <c r="D303" s="11" t="s">
        <v>10</v>
      </c>
      <c r="E303" s="12" t="s">
        <v>161</v>
      </c>
      <c r="F303" s="13">
        <v>530</v>
      </c>
      <c r="G303" s="14">
        <v>1312036.5</v>
      </c>
      <c r="H303" s="14">
        <v>1286054</v>
      </c>
      <c r="I303" s="14">
        <v>1339442.2</v>
      </c>
      <c r="J303" s="15">
        <v>1593816.5</v>
      </c>
      <c r="K303" s="15">
        <v>1705565.3</v>
      </c>
      <c r="L303" s="16">
        <v>1858142.5</v>
      </c>
      <c r="M303" s="19"/>
    </row>
    <row r="304" spans="1:13" ht="157.5" x14ac:dyDescent="0.25">
      <c r="A304" s="8" t="s">
        <v>160</v>
      </c>
      <c r="B304" s="9" t="s">
        <v>0</v>
      </c>
      <c r="C304" s="10" t="s">
        <v>4</v>
      </c>
      <c r="D304" s="11" t="s">
        <v>10</v>
      </c>
      <c r="E304" s="12" t="s">
        <v>157</v>
      </c>
      <c r="F304" s="13" t="s">
        <v>0</v>
      </c>
      <c r="G304" s="14">
        <v>3207.4</v>
      </c>
      <c r="H304" s="14">
        <v>3079.3</v>
      </c>
      <c r="I304" s="14">
        <v>0</v>
      </c>
      <c r="J304" s="15">
        <v>0</v>
      </c>
      <c r="K304" s="15">
        <v>0</v>
      </c>
      <c r="L304" s="16">
        <v>0</v>
      </c>
      <c r="M304" s="19"/>
    </row>
    <row r="305" spans="1:13" ht="236.25" x14ac:dyDescent="0.25">
      <c r="A305" s="8" t="s">
        <v>158</v>
      </c>
      <c r="B305" s="9" t="s">
        <v>159</v>
      </c>
      <c r="C305" s="10" t="s">
        <v>4</v>
      </c>
      <c r="D305" s="11" t="s">
        <v>10</v>
      </c>
      <c r="E305" s="12" t="s">
        <v>157</v>
      </c>
      <c r="F305" s="13">
        <v>530</v>
      </c>
      <c r="G305" s="14">
        <v>3207.4</v>
      </c>
      <c r="H305" s="14">
        <v>3079.3</v>
      </c>
      <c r="I305" s="14">
        <v>0</v>
      </c>
      <c r="J305" s="15">
        <v>0</v>
      </c>
      <c r="K305" s="15">
        <v>0</v>
      </c>
      <c r="L305" s="16">
        <v>0</v>
      </c>
      <c r="M305" s="19"/>
    </row>
    <row r="306" spans="1:13" ht="63" x14ac:dyDescent="0.25">
      <c r="A306" s="8" t="s">
        <v>156</v>
      </c>
      <c r="B306" s="9" t="s">
        <v>0</v>
      </c>
      <c r="C306" s="10" t="s">
        <v>4</v>
      </c>
      <c r="D306" s="11" t="s">
        <v>10</v>
      </c>
      <c r="E306" s="12" t="s">
        <v>154</v>
      </c>
      <c r="F306" s="13" t="s">
        <v>0</v>
      </c>
      <c r="G306" s="14">
        <v>13761</v>
      </c>
      <c r="H306" s="14">
        <v>11376</v>
      </c>
      <c r="I306" s="14">
        <v>16753.7</v>
      </c>
      <c r="J306" s="15">
        <v>26565.200000000001</v>
      </c>
      <c r="K306" s="15">
        <v>28574.5</v>
      </c>
      <c r="L306" s="16">
        <v>30487.7</v>
      </c>
      <c r="M306" s="19"/>
    </row>
    <row r="307" spans="1:13" ht="110.25" x14ac:dyDescent="0.25">
      <c r="A307" s="8" t="s">
        <v>155</v>
      </c>
      <c r="B307" s="9" t="s">
        <v>152</v>
      </c>
      <c r="C307" s="10" t="s">
        <v>4</v>
      </c>
      <c r="D307" s="11" t="s">
        <v>10</v>
      </c>
      <c r="E307" s="12" t="s">
        <v>154</v>
      </c>
      <c r="F307" s="13">
        <v>530</v>
      </c>
      <c r="G307" s="14">
        <v>13761</v>
      </c>
      <c r="H307" s="14">
        <v>11376</v>
      </c>
      <c r="I307" s="14">
        <v>16753.7</v>
      </c>
      <c r="J307" s="15">
        <v>26565.200000000001</v>
      </c>
      <c r="K307" s="15">
        <v>28574.5</v>
      </c>
      <c r="L307" s="16">
        <v>30487.7</v>
      </c>
      <c r="M307" s="19"/>
    </row>
    <row r="308" spans="1:13" ht="78.75" x14ac:dyDescent="0.25">
      <c r="A308" s="8" t="s">
        <v>153</v>
      </c>
      <c r="B308" s="9" t="s">
        <v>0</v>
      </c>
      <c r="C308" s="10" t="s">
        <v>4</v>
      </c>
      <c r="D308" s="11" t="s">
        <v>10</v>
      </c>
      <c r="E308" s="12" t="s">
        <v>150</v>
      </c>
      <c r="F308" s="13" t="s">
        <v>0</v>
      </c>
      <c r="G308" s="14">
        <v>16442.7</v>
      </c>
      <c r="H308" s="14">
        <v>13734.4</v>
      </c>
      <c r="I308" s="14">
        <v>20730.3</v>
      </c>
      <c r="J308" s="15">
        <v>33735.9</v>
      </c>
      <c r="K308" s="15">
        <v>36326.1</v>
      </c>
      <c r="L308" s="16">
        <v>40084.400000000001</v>
      </c>
      <c r="M308" s="19"/>
    </row>
    <row r="309" spans="1:13" ht="110.25" x14ac:dyDescent="0.25">
      <c r="A309" s="8" t="s">
        <v>151</v>
      </c>
      <c r="B309" s="9" t="s">
        <v>152</v>
      </c>
      <c r="C309" s="10" t="s">
        <v>4</v>
      </c>
      <c r="D309" s="11" t="s">
        <v>10</v>
      </c>
      <c r="E309" s="12" t="s">
        <v>150</v>
      </c>
      <c r="F309" s="13">
        <v>530</v>
      </c>
      <c r="G309" s="14">
        <v>16442.7</v>
      </c>
      <c r="H309" s="14">
        <v>13734.4</v>
      </c>
      <c r="I309" s="14">
        <v>20730.3</v>
      </c>
      <c r="J309" s="15">
        <v>33735.9</v>
      </c>
      <c r="K309" s="15">
        <v>36326.1</v>
      </c>
      <c r="L309" s="16">
        <v>40084.400000000001</v>
      </c>
      <c r="M309" s="19"/>
    </row>
    <row r="310" spans="1:13" ht="63" x14ac:dyDescent="0.25">
      <c r="A310" s="8" t="s">
        <v>138</v>
      </c>
      <c r="B310" s="9" t="s">
        <v>0</v>
      </c>
      <c r="C310" s="10" t="s">
        <v>4</v>
      </c>
      <c r="D310" s="11" t="s">
        <v>3</v>
      </c>
      <c r="E310" s="12" t="s">
        <v>135</v>
      </c>
      <c r="F310" s="13" t="s">
        <v>0</v>
      </c>
      <c r="G310" s="14">
        <v>222011.6</v>
      </c>
      <c r="H310" s="14">
        <v>220837.6</v>
      </c>
      <c r="I310" s="14">
        <v>266430.7</v>
      </c>
      <c r="J310" s="15">
        <v>293912.40000000002</v>
      </c>
      <c r="K310" s="15">
        <v>293912.40000000002</v>
      </c>
      <c r="L310" s="16">
        <v>301974.09999999998</v>
      </c>
      <c r="M310" s="19"/>
    </row>
    <row r="311" spans="1:13" ht="126" x14ac:dyDescent="0.25">
      <c r="A311" s="8" t="s">
        <v>136</v>
      </c>
      <c r="B311" s="9" t="s">
        <v>137</v>
      </c>
      <c r="C311" s="10" t="s">
        <v>4</v>
      </c>
      <c r="D311" s="11" t="s">
        <v>3</v>
      </c>
      <c r="E311" s="12" t="s">
        <v>135</v>
      </c>
      <c r="F311" s="13">
        <v>530</v>
      </c>
      <c r="G311" s="14">
        <v>222011.6</v>
      </c>
      <c r="H311" s="14">
        <v>220837.6</v>
      </c>
      <c r="I311" s="14">
        <v>266430.7</v>
      </c>
      <c r="J311" s="15">
        <v>293912.40000000002</v>
      </c>
      <c r="K311" s="15">
        <v>293912.40000000002</v>
      </c>
      <c r="L311" s="16">
        <v>301974.09999999998</v>
      </c>
      <c r="M311" s="19"/>
    </row>
    <row r="312" spans="1:13" ht="47.25" x14ac:dyDescent="0.25">
      <c r="A312" s="8" t="s">
        <v>142</v>
      </c>
      <c r="B312" s="9" t="s">
        <v>0</v>
      </c>
      <c r="C312" s="10" t="s">
        <v>4</v>
      </c>
      <c r="D312" s="11" t="s">
        <v>3</v>
      </c>
      <c r="E312" s="12" t="s">
        <v>139</v>
      </c>
      <c r="F312" s="13" t="s">
        <v>0</v>
      </c>
      <c r="G312" s="14">
        <v>108856.5</v>
      </c>
      <c r="H312" s="14">
        <v>107179.2</v>
      </c>
      <c r="I312" s="14">
        <v>123864</v>
      </c>
      <c r="J312" s="15">
        <v>129986.6</v>
      </c>
      <c r="K312" s="15">
        <v>129986.6</v>
      </c>
      <c r="L312" s="16">
        <v>133604.79999999999</v>
      </c>
      <c r="M312" s="19"/>
    </row>
    <row r="313" spans="1:13" ht="63" x14ac:dyDescent="0.25">
      <c r="A313" s="8" t="s">
        <v>140</v>
      </c>
      <c r="B313" s="9" t="s">
        <v>141</v>
      </c>
      <c r="C313" s="10" t="s">
        <v>4</v>
      </c>
      <c r="D313" s="11" t="s">
        <v>3</v>
      </c>
      <c r="E313" s="12" t="s">
        <v>139</v>
      </c>
      <c r="F313" s="13">
        <v>530</v>
      </c>
      <c r="G313" s="14">
        <v>108856.5</v>
      </c>
      <c r="H313" s="14">
        <v>107179.2</v>
      </c>
      <c r="I313" s="14">
        <v>123864</v>
      </c>
      <c r="J313" s="15">
        <v>129986.6</v>
      </c>
      <c r="K313" s="15">
        <v>129986.6</v>
      </c>
      <c r="L313" s="16">
        <v>133604.79999999999</v>
      </c>
      <c r="M313" s="19"/>
    </row>
    <row r="314" spans="1:13" ht="47.25" x14ac:dyDescent="0.25">
      <c r="A314" s="8" t="s">
        <v>134</v>
      </c>
      <c r="B314" s="9" t="s">
        <v>0</v>
      </c>
      <c r="C314" s="10" t="s">
        <v>4</v>
      </c>
      <c r="D314" s="11" t="s">
        <v>3</v>
      </c>
      <c r="E314" s="12" t="s">
        <v>131</v>
      </c>
      <c r="F314" s="13" t="s">
        <v>0</v>
      </c>
      <c r="G314" s="14">
        <v>22281.599999999999</v>
      </c>
      <c r="H314" s="14">
        <v>21905.5</v>
      </c>
      <c r="I314" s="14">
        <v>25902.799999999999</v>
      </c>
      <c r="J314" s="15">
        <v>26804.799999999999</v>
      </c>
      <c r="K314" s="15">
        <v>26804.799999999999</v>
      </c>
      <c r="L314" s="16">
        <v>27526.400000000001</v>
      </c>
      <c r="M314" s="19"/>
    </row>
    <row r="315" spans="1:13" ht="78.75" x14ac:dyDescent="0.25">
      <c r="A315" s="8" t="s">
        <v>132</v>
      </c>
      <c r="B315" s="9" t="s">
        <v>133</v>
      </c>
      <c r="C315" s="10" t="s">
        <v>4</v>
      </c>
      <c r="D315" s="11" t="s">
        <v>3</v>
      </c>
      <c r="E315" s="12" t="s">
        <v>131</v>
      </c>
      <c r="F315" s="13">
        <v>530</v>
      </c>
      <c r="G315" s="14">
        <v>22281.599999999999</v>
      </c>
      <c r="H315" s="14">
        <v>21905.5</v>
      </c>
      <c r="I315" s="14">
        <v>25902.799999999999</v>
      </c>
      <c r="J315" s="15">
        <v>26804.799999999999</v>
      </c>
      <c r="K315" s="15">
        <v>26804.799999999999</v>
      </c>
      <c r="L315" s="16">
        <v>27526.400000000001</v>
      </c>
      <c r="M315" s="19"/>
    </row>
    <row r="316" spans="1:13" ht="204.75" x14ac:dyDescent="0.25">
      <c r="A316" s="8" t="s">
        <v>67</v>
      </c>
      <c r="B316" s="9" t="s">
        <v>0</v>
      </c>
      <c r="C316" s="10" t="s">
        <v>4</v>
      </c>
      <c r="D316" s="11" t="s">
        <v>10</v>
      </c>
      <c r="E316" s="12" t="s">
        <v>66</v>
      </c>
      <c r="F316" s="13" t="s">
        <v>0</v>
      </c>
      <c r="G316" s="14">
        <v>905.5</v>
      </c>
      <c r="H316" s="14">
        <v>267.3</v>
      </c>
      <c r="I316" s="14">
        <v>941.7</v>
      </c>
      <c r="J316" s="15">
        <v>979.4</v>
      </c>
      <c r="K316" s="15">
        <v>1009.3</v>
      </c>
      <c r="L316" s="16">
        <v>1009.3</v>
      </c>
      <c r="M316" s="19"/>
    </row>
    <row r="317" spans="1:13" ht="204.75" x14ac:dyDescent="0.25">
      <c r="A317" s="8" t="s">
        <v>67</v>
      </c>
      <c r="B317" s="9" t="s">
        <v>68</v>
      </c>
      <c r="C317" s="10" t="s">
        <v>4</v>
      </c>
      <c r="D317" s="11" t="s">
        <v>10</v>
      </c>
      <c r="E317" s="12" t="s">
        <v>66</v>
      </c>
      <c r="F317" s="13">
        <v>110</v>
      </c>
      <c r="G317" s="14">
        <v>679.2</v>
      </c>
      <c r="H317" s="14">
        <v>214.2</v>
      </c>
      <c r="I317" s="14">
        <v>715.4</v>
      </c>
      <c r="J317" s="15">
        <v>757.6</v>
      </c>
      <c r="K317" s="15">
        <v>787.5</v>
      </c>
      <c r="L317" s="16">
        <v>787.5</v>
      </c>
      <c r="M317" s="19"/>
    </row>
    <row r="318" spans="1:13" ht="204.75" x14ac:dyDescent="0.25">
      <c r="A318" s="8" t="s">
        <v>67</v>
      </c>
      <c r="B318" s="9" t="s">
        <v>68</v>
      </c>
      <c r="C318" s="10" t="s">
        <v>4</v>
      </c>
      <c r="D318" s="11" t="s">
        <v>10</v>
      </c>
      <c r="E318" s="12" t="s">
        <v>66</v>
      </c>
      <c r="F318" s="13">
        <v>240</v>
      </c>
      <c r="G318" s="14">
        <v>226.3</v>
      </c>
      <c r="H318" s="14">
        <v>53.1</v>
      </c>
      <c r="I318" s="14">
        <v>226.3</v>
      </c>
      <c r="J318" s="15">
        <v>221.8</v>
      </c>
      <c r="K318" s="15">
        <v>221.8</v>
      </c>
      <c r="L318" s="16">
        <v>221.8</v>
      </c>
      <c r="M318" s="19"/>
    </row>
    <row r="319" spans="1:13" ht="31.5" x14ac:dyDescent="0.25">
      <c r="A319" s="8" t="s">
        <v>462</v>
      </c>
      <c r="B319" s="9" t="s">
        <v>0</v>
      </c>
      <c r="C319" s="10" t="s">
        <v>4</v>
      </c>
      <c r="D319" s="11" t="s">
        <v>213</v>
      </c>
      <c r="E319" s="12" t="s">
        <v>471</v>
      </c>
      <c r="F319" s="13" t="s">
        <v>0</v>
      </c>
      <c r="G319" s="14">
        <v>651</v>
      </c>
      <c r="H319" s="14">
        <v>639.20000000000005</v>
      </c>
      <c r="I319" s="14">
        <v>1116</v>
      </c>
      <c r="J319" s="15">
        <v>1700</v>
      </c>
      <c r="K319" s="15">
        <v>1700</v>
      </c>
      <c r="L319" s="16">
        <v>1700</v>
      </c>
      <c r="M319" s="19"/>
    </row>
    <row r="320" spans="1:13" ht="189" x14ac:dyDescent="0.25">
      <c r="A320" s="8" t="s">
        <v>472</v>
      </c>
      <c r="B320" s="9" t="s">
        <v>461</v>
      </c>
      <c r="C320" s="10" t="s">
        <v>4</v>
      </c>
      <c r="D320" s="11" t="s">
        <v>213</v>
      </c>
      <c r="E320" s="12" t="s">
        <v>471</v>
      </c>
      <c r="F320" s="13">
        <v>630</v>
      </c>
      <c r="G320" s="14">
        <v>651</v>
      </c>
      <c r="H320" s="14">
        <v>639.20000000000005</v>
      </c>
      <c r="I320" s="14">
        <v>1116</v>
      </c>
      <c r="J320" s="15">
        <v>1700</v>
      </c>
      <c r="K320" s="15">
        <v>1700</v>
      </c>
      <c r="L320" s="16">
        <v>1700</v>
      </c>
      <c r="M320" s="19"/>
    </row>
    <row r="321" spans="1:13" s="20" customFormat="1" x14ac:dyDescent="0.25">
      <c r="A321" s="49" t="s">
        <v>552</v>
      </c>
      <c r="B321" s="49"/>
      <c r="C321" s="34"/>
      <c r="D321" s="34"/>
      <c r="E321" s="35"/>
      <c r="F321" s="29"/>
      <c r="G321" s="28">
        <f>G322+G324+G330+G332</f>
        <v>1337548.3999999999</v>
      </c>
      <c r="H321" s="28">
        <f t="shared" ref="H321:L321" si="4">H322+H324+H330+H332</f>
        <v>1332084</v>
      </c>
      <c r="I321" s="28">
        <f t="shared" si="4"/>
        <v>1363110.6</v>
      </c>
      <c r="J321" s="28">
        <f t="shared" si="4"/>
        <v>1767523</v>
      </c>
      <c r="K321" s="28">
        <f t="shared" si="4"/>
        <v>1598946</v>
      </c>
      <c r="L321" s="28">
        <f t="shared" si="4"/>
        <v>1579854</v>
      </c>
    </row>
    <row r="322" spans="1:13" ht="31.5" x14ac:dyDescent="0.25">
      <c r="A322" s="8" t="s">
        <v>536</v>
      </c>
      <c r="B322" s="9" t="s">
        <v>0</v>
      </c>
      <c r="C322" s="10" t="s">
        <v>4</v>
      </c>
      <c r="D322" s="11" t="s">
        <v>3</v>
      </c>
      <c r="E322" s="12" t="s">
        <v>534</v>
      </c>
      <c r="F322" s="13" t="s">
        <v>0</v>
      </c>
      <c r="G322" s="14">
        <v>882682.2</v>
      </c>
      <c r="H322" s="14">
        <v>882682.2</v>
      </c>
      <c r="I322" s="14">
        <v>882418.4</v>
      </c>
      <c r="J322" s="15">
        <v>917841.5</v>
      </c>
      <c r="K322" s="15">
        <v>917841.5</v>
      </c>
      <c r="L322" s="16">
        <v>917841.5</v>
      </c>
      <c r="M322" s="19"/>
    </row>
    <row r="323" spans="1:13" ht="63" x14ac:dyDescent="0.25">
      <c r="A323" s="8" t="s">
        <v>537</v>
      </c>
      <c r="B323" s="9" t="s">
        <v>64</v>
      </c>
      <c r="C323" s="10" t="s">
        <v>4</v>
      </c>
      <c r="D323" s="11" t="s">
        <v>3</v>
      </c>
      <c r="E323" s="12" t="s">
        <v>534</v>
      </c>
      <c r="F323" s="13">
        <v>120</v>
      </c>
      <c r="G323" s="14">
        <v>882682.2</v>
      </c>
      <c r="H323" s="14">
        <v>882682.2</v>
      </c>
      <c r="I323" s="14">
        <v>882418.4</v>
      </c>
      <c r="J323" s="15">
        <v>917841.5</v>
      </c>
      <c r="K323" s="15">
        <v>917841.5</v>
      </c>
      <c r="L323" s="16">
        <v>917841.5</v>
      </c>
      <c r="M323" s="19"/>
    </row>
    <row r="324" spans="1:13" ht="31.5" x14ac:dyDescent="0.25">
      <c r="A324" s="8" t="s">
        <v>536</v>
      </c>
      <c r="B324" s="9" t="s">
        <v>0</v>
      </c>
      <c r="C324" s="10" t="s">
        <v>4</v>
      </c>
      <c r="D324" s="11" t="s">
        <v>3</v>
      </c>
      <c r="E324" s="12" t="s">
        <v>534</v>
      </c>
      <c r="F324" s="13" t="s">
        <v>0</v>
      </c>
      <c r="G324" s="14">
        <v>453955.7</v>
      </c>
      <c r="H324" s="14">
        <v>448526</v>
      </c>
      <c r="I324" s="14">
        <v>463975.7</v>
      </c>
      <c r="J324" s="15">
        <v>783643.4</v>
      </c>
      <c r="K324" s="15">
        <v>644502.9</v>
      </c>
      <c r="L324" s="16">
        <v>646656</v>
      </c>
      <c r="M324" s="19"/>
    </row>
    <row r="325" spans="1:13" ht="63" x14ac:dyDescent="0.25">
      <c r="A325" s="8" t="s">
        <v>535</v>
      </c>
      <c r="B325" s="9" t="s">
        <v>64</v>
      </c>
      <c r="C325" s="10" t="s">
        <v>4</v>
      </c>
      <c r="D325" s="11" t="s">
        <v>3</v>
      </c>
      <c r="E325" s="12" t="s">
        <v>534</v>
      </c>
      <c r="F325" s="13">
        <v>120</v>
      </c>
      <c r="G325" s="14">
        <v>267040.5</v>
      </c>
      <c r="H325" s="14">
        <v>265104.2</v>
      </c>
      <c r="I325" s="14">
        <v>273329.2</v>
      </c>
      <c r="J325" s="15">
        <v>284131.5</v>
      </c>
      <c r="K325" s="15">
        <v>284131.5</v>
      </c>
      <c r="L325" s="16">
        <v>284131.5</v>
      </c>
      <c r="M325" s="19"/>
    </row>
    <row r="326" spans="1:13" ht="63" x14ac:dyDescent="0.25">
      <c r="A326" s="8" t="s">
        <v>535</v>
      </c>
      <c r="B326" s="9" t="s">
        <v>64</v>
      </c>
      <c r="C326" s="10" t="s">
        <v>4</v>
      </c>
      <c r="D326" s="11" t="s">
        <v>3</v>
      </c>
      <c r="E326" s="12" t="s">
        <v>534</v>
      </c>
      <c r="F326" s="13">
        <v>240</v>
      </c>
      <c r="G326" s="14">
        <v>179658.1</v>
      </c>
      <c r="H326" s="14">
        <v>176165.2</v>
      </c>
      <c r="I326" s="14">
        <v>185698.5</v>
      </c>
      <c r="J326" s="15">
        <v>495583.9</v>
      </c>
      <c r="K326" s="15">
        <v>356450.4</v>
      </c>
      <c r="L326" s="16">
        <v>358626.5</v>
      </c>
      <c r="M326" s="19"/>
    </row>
    <row r="327" spans="1:13" ht="63" x14ac:dyDescent="0.25">
      <c r="A327" s="8" t="s">
        <v>535</v>
      </c>
      <c r="B327" s="9" t="s">
        <v>64</v>
      </c>
      <c r="C327" s="10" t="s">
        <v>4</v>
      </c>
      <c r="D327" s="11" t="s">
        <v>3</v>
      </c>
      <c r="E327" s="12" t="s">
        <v>534</v>
      </c>
      <c r="F327" s="13">
        <v>320</v>
      </c>
      <c r="G327" s="14">
        <v>632.29999999999995</v>
      </c>
      <c r="H327" s="14">
        <v>632.20000000000005</v>
      </c>
      <c r="I327" s="14">
        <v>0</v>
      </c>
      <c r="J327" s="15">
        <v>0</v>
      </c>
      <c r="K327" s="15">
        <v>0</v>
      </c>
      <c r="L327" s="16">
        <v>0</v>
      </c>
      <c r="M327" s="19"/>
    </row>
    <row r="328" spans="1:13" ht="63" x14ac:dyDescent="0.25">
      <c r="A328" s="8" t="s">
        <v>535</v>
      </c>
      <c r="B328" s="9" t="s">
        <v>64</v>
      </c>
      <c r="C328" s="10" t="s">
        <v>4</v>
      </c>
      <c r="D328" s="11" t="s">
        <v>3</v>
      </c>
      <c r="E328" s="12" t="s">
        <v>534</v>
      </c>
      <c r="F328" s="13">
        <v>830</v>
      </c>
      <c r="G328" s="14">
        <v>26.8</v>
      </c>
      <c r="H328" s="14">
        <v>26.7</v>
      </c>
      <c r="I328" s="14">
        <v>100</v>
      </c>
      <c r="J328" s="15">
        <v>118</v>
      </c>
      <c r="K328" s="15">
        <v>118</v>
      </c>
      <c r="L328" s="16">
        <v>118</v>
      </c>
      <c r="M328" s="19"/>
    </row>
    <row r="329" spans="1:13" ht="63" x14ac:dyDescent="0.25">
      <c r="A329" s="8" t="s">
        <v>535</v>
      </c>
      <c r="B329" s="9" t="s">
        <v>64</v>
      </c>
      <c r="C329" s="10" t="s">
        <v>4</v>
      </c>
      <c r="D329" s="11" t="s">
        <v>3</v>
      </c>
      <c r="E329" s="12" t="s">
        <v>534</v>
      </c>
      <c r="F329" s="13">
        <v>850</v>
      </c>
      <c r="G329" s="14">
        <v>6598</v>
      </c>
      <c r="H329" s="14">
        <v>6597.7</v>
      </c>
      <c r="I329" s="14">
        <v>4848</v>
      </c>
      <c r="J329" s="15">
        <v>3810</v>
      </c>
      <c r="K329" s="15">
        <v>3803</v>
      </c>
      <c r="L329" s="16">
        <v>3780</v>
      </c>
      <c r="M329" s="19"/>
    </row>
    <row r="330" spans="1:13" x14ac:dyDescent="0.25">
      <c r="A330" s="8" t="s">
        <v>249</v>
      </c>
      <c r="B330" s="9" t="s">
        <v>0</v>
      </c>
      <c r="C330" s="10" t="s">
        <v>4</v>
      </c>
      <c r="D330" s="11" t="s">
        <v>3</v>
      </c>
      <c r="E330" s="12" t="s">
        <v>523</v>
      </c>
      <c r="F330" s="13" t="s">
        <v>0</v>
      </c>
      <c r="G330" s="14">
        <v>0</v>
      </c>
      <c r="H330" s="14">
        <v>0</v>
      </c>
      <c r="I330" s="14">
        <v>15486.5</v>
      </c>
      <c r="J330" s="15">
        <v>64987.1</v>
      </c>
      <c r="K330" s="15">
        <v>35550.6</v>
      </c>
      <c r="L330" s="16">
        <v>14305.5</v>
      </c>
      <c r="M330" s="19"/>
    </row>
    <row r="331" spans="1:13" ht="63" x14ac:dyDescent="0.25">
      <c r="A331" s="8" t="s">
        <v>248</v>
      </c>
      <c r="B331" s="9" t="s">
        <v>64</v>
      </c>
      <c r="C331" s="10" t="s">
        <v>4</v>
      </c>
      <c r="D331" s="11" t="s">
        <v>3</v>
      </c>
      <c r="E331" s="12" t="s">
        <v>523</v>
      </c>
      <c r="F331" s="13">
        <v>240</v>
      </c>
      <c r="G331" s="14">
        <v>0</v>
      </c>
      <c r="H331" s="14">
        <v>0</v>
      </c>
      <c r="I331" s="14">
        <v>15486.5</v>
      </c>
      <c r="J331" s="15">
        <v>64987.1</v>
      </c>
      <c r="K331" s="15">
        <v>35550.6</v>
      </c>
      <c r="L331" s="16">
        <v>14305.5</v>
      </c>
      <c r="M331" s="19"/>
    </row>
    <row r="332" spans="1:13" ht="31.5" x14ac:dyDescent="0.25">
      <c r="A332" s="8" t="s">
        <v>533</v>
      </c>
      <c r="B332" s="9" t="s">
        <v>0</v>
      </c>
      <c r="C332" s="10" t="s">
        <v>4</v>
      </c>
      <c r="D332" s="11" t="s">
        <v>3</v>
      </c>
      <c r="E332" s="12" t="s">
        <v>532</v>
      </c>
      <c r="F332" s="13" t="s">
        <v>0</v>
      </c>
      <c r="G332" s="14">
        <v>910.5</v>
      </c>
      <c r="H332" s="14">
        <v>875.8</v>
      </c>
      <c r="I332" s="14">
        <v>1230</v>
      </c>
      <c r="J332" s="15">
        <v>1051</v>
      </c>
      <c r="K332" s="15">
        <v>1051</v>
      </c>
      <c r="L332" s="16">
        <v>1051</v>
      </c>
      <c r="M332" s="19"/>
    </row>
    <row r="333" spans="1:13" ht="63" x14ac:dyDescent="0.25">
      <c r="A333" s="8" t="s">
        <v>533</v>
      </c>
      <c r="B333" s="9" t="s">
        <v>64</v>
      </c>
      <c r="C333" s="10" t="s">
        <v>4</v>
      </c>
      <c r="D333" s="11" t="s">
        <v>3</v>
      </c>
      <c r="E333" s="12" t="s">
        <v>532</v>
      </c>
      <c r="F333" s="13">
        <v>240</v>
      </c>
      <c r="G333" s="14">
        <v>910.5</v>
      </c>
      <c r="H333" s="14">
        <v>875.8</v>
      </c>
      <c r="I333" s="14">
        <v>1230</v>
      </c>
      <c r="J333" s="15">
        <v>1051</v>
      </c>
      <c r="K333" s="15">
        <v>1051</v>
      </c>
      <c r="L333" s="16">
        <v>1051</v>
      </c>
      <c r="M333" s="19"/>
    </row>
    <row r="334" spans="1:13" s="20" customFormat="1" x14ac:dyDescent="0.25">
      <c r="A334" s="48" t="s">
        <v>553</v>
      </c>
      <c r="B334" s="48"/>
      <c r="C334" s="31"/>
      <c r="D334" s="31"/>
      <c r="E334" s="36"/>
      <c r="F334" s="31"/>
      <c r="G334" s="37">
        <f>G340+G335+G342+G337+G346+G351+G356+G358+G361+G363+G365</f>
        <v>14133.5</v>
      </c>
      <c r="H334" s="37">
        <f t="shared" ref="H334:L334" si="5">H340+H335+H342+H337+H346+H351+H356+H358+H361+H363+H365</f>
        <v>14008.4</v>
      </c>
      <c r="I334" s="37">
        <f t="shared" si="5"/>
        <v>13124.9</v>
      </c>
      <c r="J334" s="37">
        <f t="shared" si="5"/>
        <v>27043.3</v>
      </c>
      <c r="K334" s="37">
        <f t="shared" si="5"/>
        <v>27273.3</v>
      </c>
      <c r="L334" s="37">
        <f t="shared" si="5"/>
        <v>27123.3</v>
      </c>
    </row>
    <row r="335" spans="1:13" ht="31.5" x14ac:dyDescent="0.25">
      <c r="A335" s="8" t="s">
        <v>203</v>
      </c>
      <c r="B335" s="9" t="s">
        <v>0</v>
      </c>
      <c r="C335" s="10" t="s">
        <v>10</v>
      </c>
      <c r="D335" s="11" t="s">
        <v>93</v>
      </c>
      <c r="E335" s="12" t="s">
        <v>228</v>
      </c>
      <c r="F335" s="13" t="s">
        <v>0</v>
      </c>
      <c r="G335" s="14">
        <v>10</v>
      </c>
      <c r="H335" s="14">
        <v>10</v>
      </c>
      <c r="I335" s="14">
        <v>0</v>
      </c>
      <c r="J335" s="15">
        <v>0</v>
      </c>
      <c r="K335" s="15">
        <v>0</v>
      </c>
      <c r="L335" s="16">
        <v>0</v>
      </c>
      <c r="M335" s="19"/>
    </row>
    <row r="336" spans="1:13" ht="94.5" x14ac:dyDescent="0.25">
      <c r="A336" s="8" t="s">
        <v>232</v>
      </c>
      <c r="B336" s="9" t="s">
        <v>225</v>
      </c>
      <c r="C336" s="10" t="s">
        <v>10</v>
      </c>
      <c r="D336" s="11" t="s">
        <v>93</v>
      </c>
      <c r="E336" s="12" t="s">
        <v>228</v>
      </c>
      <c r="F336" s="13">
        <v>240</v>
      </c>
      <c r="G336" s="14">
        <v>10</v>
      </c>
      <c r="H336" s="14">
        <v>10</v>
      </c>
      <c r="I336" s="14">
        <v>0</v>
      </c>
      <c r="J336" s="15">
        <v>0</v>
      </c>
      <c r="K336" s="15">
        <v>0</v>
      </c>
      <c r="L336" s="16">
        <v>0</v>
      </c>
      <c r="M336" s="19"/>
    </row>
    <row r="337" spans="1:13" ht="31.5" x14ac:dyDescent="0.25">
      <c r="A337" s="8" t="s">
        <v>203</v>
      </c>
      <c r="B337" s="9" t="s">
        <v>0</v>
      </c>
      <c r="C337" s="10" t="s">
        <v>4</v>
      </c>
      <c r="D337" s="11" t="s">
        <v>3</v>
      </c>
      <c r="E337" s="12" t="s">
        <v>228</v>
      </c>
      <c r="F337" s="13" t="s">
        <v>0</v>
      </c>
      <c r="G337" s="14">
        <v>0</v>
      </c>
      <c r="H337" s="14">
        <v>0</v>
      </c>
      <c r="I337" s="14">
        <v>3776.7</v>
      </c>
      <c r="J337" s="15">
        <v>5696.5</v>
      </c>
      <c r="K337" s="15">
        <v>5696.5</v>
      </c>
      <c r="L337" s="16">
        <v>5696.5</v>
      </c>
      <c r="M337" s="19"/>
    </row>
    <row r="338" spans="1:13" ht="94.5" x14ac:dyDescent="0.25">
      <c r="A338" s="8" t="s">
        <v>230</v>
      </c>
      <c r="B338" s="9" t="s">
        <v>225</v>
      </c>
      <c r="C338" s="10" t="s">
        <v>4</v>
      </c>
      <c r="D338" s="11" t="s">
        <v>3</v>
      </c>
      <c r="E338" s="12" t="s">
        <v>228</v>
      </c>
      <c r="F338" s="13">
        <v>240</v>
      </c>
      <c r="G338" s="14">
        <v>0</v>
      </c>
      <c r="H338" s="14">
        <v>0</v>
      </c>
      <c r="I338" s="14">
        <v>3776.7</v>
      </c>
      <c r="J338" s="15">
        <v>4500</v>
      </c>
      <c r="K338" s="15">
        <v>4500</v>
      </c>
      <c r="L338" s="16">
        <v>4500</v>
      </c>
      <c r="M338" s="19"/>
    </row>
    <row r="339" spans="1:13" ht="94.5" x14ac:dyDescent="0.25">
      <c r="A339" s="8" t="s">
        <v>229</v>
      </c>
      <c r="B339" s="9" t="s">
        <v>225</v>
      </c>
      <c r="C339" s="10" t="s">
        <v>4</v>
      </c>
      <c r="D339" s="11" t="s">
        <v>3</v>
      </c>
      <c r="E339" s="12" t="s">
        <v>228</v>
      </c>
      <c r="F339" s="13">
        <v>610</v>
      </c>
      <c r="G339" s="14">
        <v>0</v>
      </c>
      <c r="H339" s="14">
        <v>0</v>
      </c>
      <c r="I339" s="14">
        <v>0</v>
      </c>
      <c r="J339" s="15">
        <v>1196.5</v>
      </c>
      <c r="K339" s="15">
        <v>1196.5</v>
      </c>
      <c r="L339" s="16">
        <v>1196.5</v>
      </c>
      <c r="M339" s="19"/>
    </row>
    <row r="340" spans="1:13" ht="31.5" x14ac:dyDescent="0.25">
      <c r="A340" s="8" t="s">
        <v>227</v>
      </c>
      <c r="B340" s="9" t="s">
        <v>0</v>
      </c>
      <c r="C340" s="10" t="s">
        <v>10</v>
      </c>
      <c r="D340" s="11" t="s">
        <v>93</v>
      </c>
      <c r="E340" s="12" t="s">
        <v>222</v>
      </c>
      <c r="F340" s="13" t="s">
        <v>0</v>
      </c>
      <c r="G340" s="14">
        <v>2402.3000000000002</v>
      </c>
      <c r="H340" s="14">
        <v>2400.6</v>
      </c>
      <c r="I340" s="14">
        <v>943.1</v>
      </c>
      <c r="J340" s="15">
        <v>5456.2</v>
      </c>
      <c r="K340" s="15">
        <v>5656.2</v>
      </c>
      <c r="L340" s="16">
        <v>5456.2</v>
      </c>
      <c r="M340" s="19"/>
    </row>
    <row r="341" spans="1:13" ht="94.5" x14ac:dyDescent="0.25">
      <c r="A341" s="8" t="s">
        <v>231</v>
      </c>
      <c r="B341" s="9" t="s">
        <v>225</v>
      </c>
      <c r="C341" s="10" t="s">
        <v>10</v>
      </c>
      <c r="D341" s="11" t="s">
        <v>93</v>
      </c>
      <c r="E341" s="12" t="s">
        <v>222</v>
      </c>
      <c r="F341" s="13">
        <v>240</v>
      </c>
      <c r="G341" s="14">
        <v>2402.3000000000002</v>
      </c>
      <c r="H341" s="14">
        <v>2400.6</v>
      </c>
      <c r="I341" s="14">
        <v>943.1</v>
      </c>
      <c r="J341" s="15">
        <v>5456.2</v>
      </c>
      <c r="K341" s="15">
        <v>5656.2</v>
      </c>
      <c r="L341" s="16">
        <v>5456.2</v>
      </c>
      <c r="M341" s="19"/>
    </row>
    <row r="342" spans="1:13" ht="31.5" x14ac:dyDescent="0.25">
      <c r="A342" s="8" t="s">
        <v>227</v>
      </c>
      <c r="B342" s="9" t="s">
        <v>0</v>
      </c>
      <c r="C342" s="10" t="s">
        <v>4</v>
      </c>
      <c r="D342" s="11" t="s">
        <v>3</v>
      </c>
      <c r="E342" s="12" t="s">
        <v>222</v>
      </c>
      <c r="F342" s="13" t="s">
        <v>0</v>
      </c>
      <c r="G342" s="14">
        <v>6175.8</v>
      </c>
      <c r="H342" s="14">
        <v>6061.7</v>
      </c>
      <c r="I342" s="14">
        <v>2355</v>
      </c>
      <c r="J342" s="15">
        <v>4401.1000000000004</v>
      </c>
      <c r="K342" s="15">
        <v>4401.1000000000004</v>
      </c>
      <c r="L342" s="16">
        <v>4401.1000000000004</v>
      </c>
      <c r="M342" s="19"/>
    </row>
    <row r="343" spans="1:13" ht="78.75" x14ac:dyDescent="0.25">
      <c r="A343" s="8" t="s">
        <v>226</v>
      </c>
      <c r="B343" s="9" t="s">
        <v>223</v>
      </c>
      <c r="C343" s="10" t="s">
        <v>4</v>
      </c>
      <c r="D343" s="11" t="s">
        <v>3</v>
      </c>
      <c r="E343" s="12" t="s">
        <v>222</v>
      </c>
      <c r="F343" s="13">
        <v>240</v>
      </c>
      <c r="G343" s="14">
        <v>3042.4</v>
      </c>
      <c r="H343" s="14">
        <v>2928.5</v>
      </c>
      <c r="I343" s="14">
        <v>1177.5</v>
      </c>
      <c r="J343" s="15">
        <v>4401.1000000000004</v>
      </c>
      <c r="K343" s="15">
        <v>4401.1000000000004</v>
      </c>
      <c r="L343" s="16">
        <v>4401.1000000000004</v>
      </c>
      <c r="M343" s="19"/>
    </row>
    <row r="344" spans="1:13" ht="94.5" x14ac:dyDescent="0.25">
      <c r="A344" s="8" t="s">
        <v>224</v>
      </c>
      <c r="B344" s="9" t="s">
        <v>225</v>
      </c>
      <c r="C344" s="10" t="s">
        <v>4</v>
      </c>
      <c r="D344" s="11" t="s">
        <v>3</v>
      </c>
      <c r="E344" s="12" t="s">
        <v>222</v>
      </c>
      <c r="F344" s="13">
        <v>240</v>
      </c>
      <c r="G344" s="14">
        <v>3133.4</v>
      </c>
      <c r="H344" s="14">
        <v>3133.2</v>
      </c>
      <c r="I344" s="14">
        <v>0</v>
      </c>
      <c r="J344" s="15">
        <v>0</v>
      </c>
      <c r="K344" s="15">
        <v>0</v>
      </c>
      <c r="L344" s="16">
        <v>0</v>
      </c>
      <c r="M344" s="19"/>
    </row>
    <row r="345" spans="1:13" ht="31.5" x14ac:dyDescent="0.25">
      <c r="A345" s="8" t="s">
        <v>0</v>
      </c>
      <c r="B345" s="9" t="s">
        <v>223</v>
      </c>
      <c r="C345" s="10" t="s">
        <v>4</v>
      </c>
      <c r="D345" s="11" t="s">
        <v>3</v>
      </c>
      <c r="E345" s="12" t="s">
        <v>222</v>
      </c>
      <c r="F345" s="13">
        <v>610</v>
      </c>
      <c r="G345" s="14">
        <v>0</v>
      </c>
      <c r="H345" s="14">
        <v>0</v>
      </c>
      <c r="I345" s="14">
        <v>1177.5</v>
      </c>
      <c r="J345" s="15">
        <v>0</v>
      </c>
      <c r="K345" s="15">
        <v>0</v>
      </c>
      <c r="L345" s="16">
        <v>0</v>
      </c>
      <c r="M345" s="19"/>
    </row>
    <row r="346" spans="1:13" ht="31.5" x14ac:dyDescent="0.25">
      <c r="A346" s="8" t="s">
        <v>203</v>
      </c>
      <c r="B346" s="9" t="s">
        <v>0</v>
      </c>
      <c r="C346" s="10" t="s">
        <v>4</v>
      </c>
      <c r="D346" s="11" t="s">
        <v>3</v>
      </c>
      <c r="E346" s="12" t="s">
        <v>289</v>
      </c>
      <c r="F346" s="13" t="s">
        <v>0</v>
      </c>
      <c r="G346" s="14">
        <v>204.9</v>
      </c>
      <c r="H346" s="14">
        <v>204.9</v>
      </c>
      <c r="I346" s="14">
        <v>740</v>
      </c>
      <c r="J346" s="15">
        <v>2100</v>
      </c>
      <c r="K346" s="15">
        <v>2100</v>
      </c>
      <c r="L346" s="16">
        <v>2100</v>
      </c>
      <c r="M346" s="19"/>
    </row>
    <row r="347" spans="1:13" ht="63" x14ac:dyDescent="0.25">
      <c r="A347" s="8" t="s">
        <v>522</v>
      </c>
      <c r="B347" s="9" t="s">
        <v>520</v>
      </c>
      <c r="C347" s="10" t="s">
        <v>4</v>
      </c>
      <c r="D347" s="11" t="s">
        <v>3</v>
      </c>
      <c r="E347" s="12" t="s">
        <v>289</v>
      </c>
      <c r="F347" s="13">
        <v>240</v>
      </c>
      <c r="G347" s="14">
        <v>204.9</v>
      </c>
      <c r="H347" s="14">
        <v>204.9</v>
      </c>
      <c r="I347" s="14">
        <v>235</v>
      </c>
      <c r="J347" s="15">
        <v>600</v>
      </c>
      <c r="K347" s="15">
        <v>600</v>
      </c>
      <c r="L347" s="16">
        <v>600</v>
      </c>
      <c r="M347" s="19"/>
    </row>
    <row r="348" spans="1:13" ht="63" x14ac:dyDescent="0.25">
      <c r="A348" s="8" t="s">
        <v>521</v>
      </c>
      <c r="B348" s="9" t="s">
        <v>223</v>
      </c>
      <c r="C348" s="10" t="s">
        <v>4</v>
      </c>
      <c r="D348" s="11" t="s">
        <v>3</v>
      </c>
      <c r="E348" s="12" t="s">
        <v>289</v>
      </c>
      <c r="F348" s="13">
        <v>610</v>
      </c>
      <c r="G348" s="14">
        <v>0</v>
      </c>
      <c r="H348" s="14">
        <v>0</v>
      </c>
      <c r="I348" s="14">
        <v>205</v>
      </c>
      <c r="J348" s="15">
        <v>400</v>
      </c>
      <c r="K348" s="15">
        <v>400</v>
      </c>
      <c r="L348" s="16">
        <v>400</v>
      </c>
      <c r="M348" s="19"/>
    </row>
    <row r="349" spans="1:13" ht="94.5" x14ac:dyDescent="0.25">
      <c r="A349" s="8" t="s">
        <v>519</v>
      </c>
      <c r="B349" s="9" t="s">
        <v>520</v>
      </c>
      <c r="C349" s="10" t="s">
        <v>4</v>
      </c>
      <c r="D349" s="11" t="s">
        <v>3</v>
      </c>
      <c r="E349" s="12" t="s">
        <v>289</v>
      </c>
      <c r="F349" s="13">
        <v>610</v>
      </c>
      <c r="G349" s="14">
        <v>0</v>
      </c>
      <c r="H349" s="14">
        <v>0</v>
      </c>
      <c r="I349" s="14">
        <v>0</v>
      </c>
      <c r="J349" s="15">
        <v>500</v>
      </c>
      <c r="K349" s="15">
        <v>500</v>
      </c>
      <c r="L349" s="16">
        <v>500</v>
      </c>
      <c r="M349" s="19"/>
    </row>
    <row r="350" spans="1:13" ht="63" x14ac:dyDescent="0.25">
      <c r="A350" s="8" t="s">
        <v>518</v>
      </c>
      <c r="B350" s="9" t="s">
        <v>223</v>
      </c>
      <c r="C350" s="10" t="s">
        <v>4</v>
      </c>
      <c r="D350" s="11" t="s">
        <v>3</v>
      </c>
      <c r="E350" s="12" t="s">
        <v>289</v>
      </c>
      <c r="F350" s="13">
        <v>620</v>
      </c>
      <c r="G350" s="14">
        <v>0</v>
      </c>
      <c r="H350" s="14">
        <v>0</v>
      </c>
      <c r="I350" s="14">
        <v>300</v>
      </c>
      <c r="J350" s="15">
        <v>600</v>
      </c>
      <c r="K350" s="15">
        <v>600</v>
      </c>
      <c r="L350" s="16">
        <v>600</v>
      </c>
      <c r="M350" s="19"/>
    </row>
    <row r="351" spans="1:13" ht="31.5" x14ac:dyDescent="0.25">
      <c r="A351" s="8" t="s">
        <v>203</v>
      </c>
      <c r="B351" s="9" t="s">
        <v>0</v>
      </c>
      <c r="C351" s="10" t="s">
        <v>169</v>
      </c>
      <c r="D351" s="11" t="s">
        <v>183</v>
      </c>
      <c r="E351" s="12" t="s">
        <v>289</v>
      </c>
      <c r="F351" s="13" t="s">
        <v>0</v>
      </c>
      <c r="G351" s="14">
        <v>180</v>
      </c>
      <c r="H351" s="14">
        <v>174.5</v>
      </c>
      <c r="I351" s="14">
        <v>420</v>
      </c>
      <c r="J351" s="15">
        <v>440</v>
      </c>
      <c r="K351" s="15">
        <v>420</v>
      </c>
      <c r="L351" s="16">
        <v>420</v>
      </c>
      <c r="M351" s="19"/>
    </row>
    <row r="352" spans="1:13" ht="94.5" x14ac:dyDescent="0.25">
      <c r="A352" s="8" t="s">
        <v>290</v>
      </c>
      <c r="B352" s="9" t="s">
        <v>288</v>
      </c>
      <c r="C352" s="10" t="s">
        <v>169</v>
      </c>
      <c r="D352" s="11" t="s">
        <v>183</v>
      </c>
      <c r="E352" s="12" t="s">
        <v>289</v>
      </c>
      <c r="F352" s="13">
        <v>240</v>
      </c>
      <c r="G352" s="14">
        <v>80</v>
      </c>
      <c r="H352" s="14">
        <v>77.900000000000006</v>
      </c>
      <c r="I352" s="14">
        <v>60</v>
      </c>
      <c r="J352" s="15">
        <v>80</v>
      </c>
      <c r="K352" s="15">
        <v>60</v>
      </c>
      <c r="L352" s="16">
        <v>60</v>
      </c>
      <c r="M352" s="19"/>
    </row>
    <row r="353" spans="1:13" ht="94.5" x14ac:dyDescent="0.25">
      <c r="A353" s="8" t="s">
        <v>291</v>
      </c>
      <c r="B353" s="9" t="s">
        <v>288</v>
      </c>
      <c r="C353" s="10" t="s">
        <v>169</v>
      </c>
      <c r="D353" s="11" t="s">
        <v>183</v>
      </c>
      <c r="E353" s="12" t="s">
        <v>289</v>
      </c>
      <c r="F353" s="13">
        <v>240</v>
      </c>
      <c r="G353" s="14">
        <v>100</v>
      </c>
      <c r="H353" s="14">
        <v>96.6</v>
      </c>
      <c r="I353" s="14">
        <v>100</v>
      </c>
      <c r="J353" s="15">
        <v>100</v>
      </c>
      <c r="K353" s="15">
        <v>100</v>
      </c>
      <c r="L353" s="16">
        <v>100</v>
      </c>
      <c r="M353" s="19"/>
    </row>
    <row r="354" spans="1:13" ht="63" x14ac:dyDescent="0.25">
      <c r="A354" s="8" t="s">
        <v>287</v>
      </c>
      <c r="B354" s="9" t="s">
        <v>288</v>
      </c>
      <c r="C354" s="10" t="s">
        <v>169</v>
      </c>
      <c r="D354" s="11" t="s">
        <v>183</v>
      </c>
      <c r="E354" s="12" t="s">
        <v>289</v>
      </c>
      <c r="F354" s="13">
        <v>240</v>
      </c>
      <c r="G354" s="14">
        <v>0</v>
      </c>
      <c r="H354" s="14">
        <v>0</v>
      </c>
      <c r="I354" s="14">
        <v>60</v>
      </c>
      <c r="J354" s="15">
        <v>60</v>
      </c>
      <c r="K354" s="15">
        <v>60</v>
      </c>
      <c r="L354" s="16">
        <v>60</v>
      </c>
      <c r="M354" s="19"/>
    </row>
    <row r="355" spans="1:13" ht="94.5" x14ac:dyDescent="0.25">
      <c r="A355" s="8" t="s">
        <v>290</v>
      </c>
      <c r="B355" s="9" t="s">
        <v>288</v>
      </c>
      <c r="C355" s="10" t="s">
        <v>169</v>
      </c>
      <c r="D355" s="11" t="s">
        <v>183</v>
      </c>
      <c r="E355" s="12" t="s">
        <v>289</v>
      </c>
      <c r="F355" s="13">
        <v>610</v>
      </c>
      <c r="G355" s="14">
        <v>0</v>
      </c>
      <c r="H355" s="14">
        <v>0</v>
      </c>
      <c r="I355" s="14">
        <v>200</v>
      </c>
      <c r="J355" s="15">
        <v>200</v>
      </c>
      <c r="K355" s="15">
        <v>200</v>
      </c>
      <c r="L355" s="16">
        <v>200</v>
      </c>
      <c r="M355" s="19"/>
    </row>
    <row r="356" spans="1:13" ht="31.5" x14ac:dyDescent="0.25">
      <c r="A356" s="8" t="s">
        <v>227</v>
      </c>
      <c r="B356" s="9" t="s">
        <v>0</v>
      </c>
      <c r="C356" s="10" t="s">
        <v>169</v>
      </c>
      <c r="D356" s="11" t="s">
        <v>183</v>
      </c>
      <c r="E356" s="12" t="s">
        <v>286</v>
      </c>
      <c r="F356" s="13" t="s">
        <v>0</v>
      </c>
      <c r="G356" s="14">
        <v>166</v>
      </c>
      <c r="H356" s="14">
        <v>162.19999999999999</v>
      </c>
      <c r="I356" s="14">
        <v>0</v>
      </c>
      <c r="J356" s="15">
        <v>0</v>
      </c>
      <c r="K356" s="15">
        <v>0</v>
      </c>
      <c r="L356" s="16">
        <v>0</v>
      </c>
      <c r="M356" s="19"/>
    </row>
    <row r="357" spans="1:13" ht="63" x14ac:dyDescent="0.25">
      <c r="A357" s="8" t="s">
        <v>287</v>
      </c>
      <c r="B357" s="9" t="s">
        <v>288</v>
      </c>
      <c r="C357" s="10" t="s">
        <v>169</v>
      </c>
      <c r="D357" s="11" t="s">
        <v>183</v>
      </c>
      <c r="E357" s="12" t="s">
        <v>286</v>
      </c>
      <c r="F357" s="13">
        <v>240</v>
      </c>
      <c r="G357" s="14">
        <v>166</v>
      </c>
      <c r="H357" s="14">
        <v>162.19999999999999</v>
      </c>
      <c r="I357" s="14">
        <v>0</v>
      </c>
      <c r="J357" s="15">
        <v>0</v>
      </c>
      <c r="K357" s="15">
        <v>0</v>
      </c>
      <c r="L357" s="16">
        <v>0</v>
      </c>
      <c r="M357" s="19"/>
    </row>
    <row r="358" spans="1:13" ht="31.5" x14ac:dyDescent="0.25">
      <c r="A358" s="8" t="s">
        <v>396</v>
      </c>
      <c r="B358" s="9" t="s">
        <v>0</v>
      </c>
      <c r="C358" s="10" t="s">
        <v>4</v>
      </c>
      <c r="D358" s="11" t="s">
        <v>3</v>
      </c>
      <c r="E358" s="12" t="s">
        <v>392</v>
      </c>
      <c r="F358" s="13" t="s">
        <v>0</v>
      </c>
      <c r="G358" s="14">
        <v>3245</v>
      </c>
      <c r="H358" s="14">
        <v>3245</v>
      </c>
      <c r="I358" s="14">
        <v>2840.6</v>
      </c>
      <c r="J358" s="15">
        <v>7200</v>
      </c>
      <c r="K358" s="15">
        <v>7250</v>
      </c>
      <c r="L358" s="16">
        <v>7300</v>
      </c>
      <c r="M358" s="19"/>
    </row>
    <row r="359" spans="1:13" ht="110.25" x14ac:dyDescent="0.25">
      <c r="A359" s="8" t="s">
        <v>395</v>
      </c>
      <c r="B359" s="9" t="s">
        <v>223</v>
      </c>
      <c r="C359" s="10" t="s">
        <v>4</v>
      </c>
      <c r="D359" s="11" t="s">
        <v>3</v>
      </c>
      <c r="E359" s="12" t="s">
        <v>392</v>
      </c>
      <c r="F359" s="13">
        <v>610</v>
      </c>
      <c r="G359" s="14">
        <v>140</v>
      </c>
      <c r="H359" s="14">
        <v>140</v>
      </c>
      <c r="I359" s="14">
        <v>140</v>
      </c>
      <c r="J359" s="15">
        <v>200</v>
      </c>
      <c r="K359" s="15">
        <v>250</v>
      </c>
      <c r="L359" s="16">
        <v>300</v>
      </c>
      <c r="M359" s="19"/>
    </row>
    <row r="360" spans="1:13" ht="94.5" x14ac:dyDescent="0.25">
      <c r="A360" s="8" t="s">
        <v>393</v>
      </c>
      <c r="B360" s="9" t="s">
        <v>394</v>
      </c>
      <c r="C360" s="10" t="s">
        <v>4</v>
      </c>
      <c r="D360" s="11" t="s">
        <v>3</v>
      </c>
      <c r="E360" s="12" t="s">
        <v>392</v>
      </c>
      <c r="F360" s="13">
        <v>620</v>
      </c>
      <c r="G360" s="14">
        <v>3105</v>
      </c>
      <c r="H360" s="14">
        <v>3105</v>
      </c>
      <c r="I360" s="14">
        <v>2700.6</v>
      </c>
      <c r="J360" s="15">
        <v>7000</v>
      </c>
      <c r="K360" s="15">
        <v>7000</v>
      </c>
      <c r="L360" s="16">
        <v>7000</v>
      </c>
      <c r="M360" s="19"/>
    </row>
    <row r="361" spans="1:13" ht="31.5" x14ac:dyDescent="0.25">
      <c r="A361" s="8" t="s">
        <v>203</v>
      </c>
      <c r="B361" s="9" t="s">
        <v>0</v>
      </c>
      <c r="C361" s="10" t="s">
        <v>4</v>
      </c>
      <c r="D361" s="11" t="s">
        <v>3</v>
      </c>
      <c r="E361" s="12" t="s">
        <v>199</v>
      </c>
      <c r="F361" s="13" t="s">
        <v>0</v>
      </c>
      <c r="G361" s="14">
        <v>15</v>
      </c>
      <c r="H361" s="14">
        <v>15</v>
      </c>
      <c r="I361" s="14">
        <v>15</v>
      </c>
      <c r="J361" s="15">
        <v>15</v>
      </c>
      <c r="K361" s="15">
        <v>15</v>
      </c>
      <c r="L361" s="16">
        <v>15</v>
      </c>
      <c r="M361" s="19"/>
    </row>
    <row r="362" spans="1:13" ht="78.75" x14ac:dyDescent="0.25">
      <c r="A362" s="8" t="s">
        <v>200</v>
      </c>
      <c r="B362" s="9" t="s">
        <v>202</v>
      </c>
      <c r="C362" s="10" t="s">
        <v>4</v>
      </c>
      <c r="D362" s="11" t="s">
        <v>3</v>
      </c>
      <c r="E362" s="12" t="s">
        <v>199</v>
      </c>
      <c r="F362" s="13">
        <v>240</v>
      </c>
      <c r="G362" s="14">
        <v>15</v>
      </c>
      <c r="H362" s="14">
        <v>15</v>
      </c>
      <c r="I362" s="14">
        <v>15</v>
      </c>
      <c r="J362" s="15">
        <v>15</v>
      </c>
      <c r="K362" s="15">
        <v>15</v>
      </c>
      <c r="L362" s="16">
        <v>15</v>
      </c>
      <c r="M362" s="19"/>
    </row>
    <row r="363" spans="1:13" ht="47.25" x14ac:dyDescent="0.25">
      <c r="A363" s="8" t="s">
        <v>205</v>
      </c>
      <c r="B363" s="9" t="s">
        <v>0</v>
      </c>
      <c r="C363" s="10" t="s">
        <v>4</v>
      </c>
      <c r="D363" s="11" t="s">
        <v>12</v>
      </c>
      <c r="E363" s="12" t="s">
        <v>204</v>
      </c>
      <c r="F363" s="13" t="s">
        <v>0</v>
      </c>
      <c r="G363" s="14">
        <v>1634.5</v>
      </c>
      <c r="H363" s="14">
        <v>1634.5</v>
      </c>
      <c r="I363" s="14">
        <v>1634.5</v>
      </c>
      <c r="J363" s="15">
        <v>1634.5</v>
      </c>
      <c r="K363" s="15">
        <v>1634.5</v>
      </c>
      <c r="L363" s="16">
        <v>1634.5</v>
      </c>
      <c r="M363" s="19"/>
    </row>
    <row r="364" spans="1:13" ht="78.75" x14ac:dyDescent="0.25">
      <c r="A364" s="8" t="s">
        <v>201</v>
      </c>
      <c r="B364" s="9" t="s">
        <v>202</v>
      </c>
      <c r="C364" s="10" t="s">
        <v>4</v>
      </c>
      <c r="D364" s="11" t="s">
        <v>12</v>
      </c>
      <c r="E364" s="12" t="s">
        <v>204</v>
      </c>
      <c r="F364" s="13">
        <v>330</v>
      </c>
      <c r="G364" s="14">
        <v>1634.5</v>
      </c>
      <c r="H364" s="14">
        <v>1634.5</v>
      </c>
      <c r="I364" s="14">
        <v>1634.5</v>
      </c>
      <c r="J364" s="15">
        <v>1634.5</v>
      </c>
      <c r="K364" s="15">
        <v>1634.5</v>
      </c>
      <c r="L364" s="16">
        <v>1634.5</v>
      </c>
      <c r="M364" s="19"/>
    </row>
    <row r="365" spans="1:13" ht="31.5" x14ac:dyDescent="0.25">
      <c r="A365" s="8" t="s">
        <v>517</v>
      </c>
      <c r="B365" s="9" t="s">
        <v>0</v>
      </c>
      <c r="C365" s="10" t="s">
        <v>4</v>
      </c>
      <c r="D365" s="11" t="s">
        <v>3</v>
      </c>
      <c r="E365" s="12" t="s">
        <v>515</v>
      </c>
      <c r="F365" s="13" t="s">
        <v>0</v>
      </c>
      <c r="G365" s="14">
        <v>100</v>
      </c>
      <c r="H365" s="14">
        <v>100</v>
      </c>
      <c r="I365" s="14">
        <v>400</v>
      </c>
      <c r="J365" s="15">
        <v>100</v>
      </c>
      <c r="K365" s="15">
        <v>100</v>
      </c>
      <c r="L365" s="16">
        <v>100</v>
      </c>
      <c r="M365" s="19"/>
    </row>
    <row r="366" spans="1:13" ht="47.25" x14ac:dyDescent="0.25">
      <c r="A366" s="8" t="s">
        <v>516</v>
      </c>
      <c r="B366" s="9" t="s">
        <v>223</v>
      </c>
      <c r="C366" s="10" t="s">
        <v>4</v>
      </c>
      <c r="D366" s="11" t="s">
        <v>3</v>
      </c>
      <c r="E366" s="12" t="s">
        <v>515</v>
      </c>
      <c r="F366" s="13">
        <v>240</v>
      </c>
      <c r="G366" s="14">
        <v>100</v>
      </c>
      <c r="H366" s="14">
        <v>100</v>
      </c>
      <c r="I366" s="14">
        <v>400</v>
      </c>
      <c r="J366" s="15">
        <v>100</v>
      </c>
      <c r="K366" s="15">
        <v>100</v>
      </c>
      <c r="L366" s="16">
        <v>100</v>
      </c>
      <c r="M366" s="19"/>
    </row>
    <row r="367" spans="1:13" s="20" customFormat="1" x14ac:dyDescent="0.25">
      <c r="A367" s="48" t="s">
        <v>554</v>
      </c>
      <c r="B367" s="48"/>
      <c r="C367" s="31"/>
      <c r="D367" s="31"/>
      <c r="E367" s="32"/>
      <c r="F367" s="31"/>
      <c r="G367" s="37">
        <f>G395+G374+G376+G386+G378+G368+G402+G382+G384+G389+G397+G370+G400+G404+G406+G408+G410+G412+G414+G416+G418+G421+G424</f>
        <v>1685672.9000000001</v>
      </c>
      <c r="H367" s="37">
        <f t="shared" ref="H367:L367" si="6">H395+H374+H376+H386+H378+H368+H402+H382+H384+H389+H397+H370+H400+H404+H406+H408+H410+H412+H414+H416+H418+H421+H424</f>
        <v>1678658.2</v>
      </c>
      <c r="I367" s="37">
        <f t="shared" si="6"/>
        <v>1831802.2999999998</v>
      </c>
      <c r="J367" s="37">
        <f t="shared" si="6"/>
        <v>10843188.4</v>
      </c>
      <c r="K367" s="37">
        <f t="shared" si="6"/>
        <v>3446237.1999999997</v>
      </c>
      <c r="L367" s="37">
        <f t="shared" si="6"/>
        <v>3177220.8</v>
      </c>
    </row>
    <row r="368" spans="1:13" ht="31.5" x14ac:dyDescent="0.25">
      <c r="A368" s="8" t="s">
        <v>244</v>
      </c>
      <c r="B368" s="9" t="s">
        <v>0</v>
      </c>
      <c r="C368" s="10" t="s">
        <v>4</v>
      </c>
      <c r="D368" s="11" t="s">
        <v>3</v>
      </c>
      <c r="E368" s="12" t="s">
        <v>296</v>
      </c>
      <c r="F368" s="13" t="s">
        <v>0</v>
      </c>
      <c r="G368" s="14">
        <v>30</v>
      </c>
      <c r="H368" s="14">
        <v>22.5</v>
      </c>
      <c r="I368" s="14">
        <v>30</v>
      </c>
      <c r="J368" s="15">
        <v>30</v>
      </c>
      <c r="K368" s="15">
        <v>30</v>
      </c>
      <c r="L368" s="16">
        <v>30</v>
      </c>
      <c r="M368" s="19"/>
    </row>
    <row r="369" spans="1:13" ht="78.75" x14ac:dyDescent="0.25">
      <c r="A369" s="8" t="s">
        <v>390</v>
      </c>
      <c r="B369" s="9" t="s">
        <v>391</v>
      </c>
      <c r="C369" s="10" t="s">
        <v>4</v>
      </c>
      <c r="D369" s="11" t="s">
        <v>3</v>
      </c>
      <c r="E369" s="12" t="s">
        <v>296</v>
      </c>
      <c r="F369" s="13">
        <v>240</v>
      </c>
      <c r="G369" s="14">
        <v>30</v>
      </c>
      <c r="H369" s="14">
        <v>22.5</v>
      </c>
      <c r="I369" s="14">
        <v>30</v>
      </c>
      <c r="J369" s="15">
        <v>30</v>
      </c>
      <c r="K369" s="15">
        <v>30</v>
      </c>
      <c r="L369" s="16">
        <v>30</v>
      </c>
      <c r="M369" s="19"/>
    </row>
    <row r="370" spans="1:13" ht="31.5" x14ac:dyDescent="0.25">
      <c r="A370" s="8" t="s">
        <v>244</v>
      </c>
      <c r="B370" s="9" t="s">
        <v>0</v>
      </c>
      <c r="C370" s="10" t="s">
        <v>4</v>
      </c>
      <c r="D370" s="11" t="s">
        <v>3</v>
      </c>
      <c r="E370" s="12" t="s">
        <v>296</v>
      </c>
      <c r="F370" s="13" t="s">
        <v>0</v>
      </c>
      <c r="G370" s="14">
        <v>13457.1</v>
      </c>
      <c r="H370" s="14">
        <v>13454.7</v>
      </c>
      <c r="I370" s="14">
        <v>12166</v>
      </c>
      <c r="J370" s="15">
        <v>12350</v>
      </c>
      <c r="K370" s="15">
        <v>12350</v>
      </c>
      <c r="L370" s="16">
        <v>12350</v>
      </c>
      <c r="M370" s="19"/>
    </row>
    <row r="371" spans="1:13" ht="78.75" x14ac:dyDescent="0.25">
      <c r="A371" s="8" t="s">
        <v>301</v>
      </c>
      <c r="B371" s="9" t="s">
        <v>302</v>
      </c>
      <c r="C371" s="10" t="s">
        <v>4</v>
      </c>
      <c r="D371" s="11" t="s">
        <v>3</v>
      </c>
      <c r="E371" s="12" t="s">
        <v>296</v>
      </c>
      <c r="F371" s="13">
        <v>240</v>
      </c>
      <c r="G371" s="14">
        <v>10439</v>
      </c>
      <c r="H371" s="14">
        <v>10438.6</v>
      </c>
      <c r="I371" s="14">
        <v>10439</v>
      </c>
      <c r="J371" s="15">
        <v>10623</v>
      </c>
      <c r="K371" s="15">
        <v>10623</v>
      </c>
      <c r="L371" s="16">
        <v>10623</v>
      </c>
      <c r="M371" s="19"/>
    </row>
    <row r="372" spans="1:13" ht="63" x14ac:dyDescent="0.25">
      <c r="A372" s="8" t="s">
        <v>299</v>
      </c>
      <c r="B372" s="9" t="s">
        <v>300</v>
      </c>
      <c r="C372" s="10" t="s">
        <v>4</v>
      </c>
      <c r="D372" s="11" t="s">
        <v>3</v>
      </c>
      <c r="E372" s="12" t="s">
        <v>296</v>
      </c>
      <c r="F372" s="13">
        <v>240</v>
      </c>
      <c r="G372" s="14">
        <v>1615</v>
      </c>
      <c r="H372" s="14">
        <v>1613.1</v>
      </c>
      <c r="I372" s="14">
        <v>1727</v>
      </c>
      <c r="J372" s="15">
        <v>1727</v>
      </c>
      <c r="K372" s="15">
        <v>1727</v>
      </c>
      <c r="L372" s="16">
        <v>1727</v>
      </c>
      <c r="M372" s="19"/>
    </row>
    <row r="373" spans="1:13" ht="47.25" x14ac:dyDescent="0.25">
      <c r="A373" s="8" t="s">
        <v>297</v>
      </c>
      <c r="B373" s="9" t="s">
        <v>298</v>
      </c>
      <c r="C373" s="10" t="s">
        <v>4</v>
      </c>
      <c r="D373" s="11" t="s">
        <v>3</v>
      </c>
      <c r="E373" s="12" t="s">
        <v>296</v>
      </c>
      <c r="F373" s="13">
        <v>240</v>
      </c>
      <c r="G373" s="14">
        <v>1403.1</v>
      </c>
      <c r="H373" s="14">
        <v>1403</v>
      </c>
      <c r="I373" s="14">
        <v>0</v>
      </c>
      <c r="J373" s="15">
        <v>0</v>
      </c>
      <c r="K373" s="15">
        <v>0</v>
      </c>
      <c r="L373" s="16">
        <v>0</v>
      </c>
      <c r="M373" s="19"/>
    </row>
    <row r="374" spans="1:13" ht="47.25" x14ac:dyDescent="0.25">
      <c r="A374" s="8" t="s">
        <v>403</v>
      </c>
      <c r="B374" s="9" t="s">
        <v>0</v>
      </c>
      <c r="C374" s="10" t="s">
        <v>4</v>
      </c>
      <c r="D374" s="11" t="s">
        <v>12</v>
      </c>
      <c r="E374" s="12" t="s">
        <v>401</v>
      </c>
      <c r="F374" s="13" t="s">
        <v>0</v>
      </c>
      <c r="G374" s="14">
        <v>288</v>
      </c>
      <c r="H374" s="14">
        <v>288</v>
      </c>
      <c r="I374" s="14">
        <v>0</v>
      </c>
      <c r="J374" s="15">
        <v>0</v>
      </c>
      <c r="K374" s="15">
        <v>0</v>
      </c>
      <c r="L374" s="16">
        <v>0</v>
      </c>
      <c r="M374" s="19"/>
    </row>
    <row r="375" spans="1:13" ht="78.75" x14ac:dyDescent="0.25">
      <c r="A375" s="8" t="s">
        <v>402</v>
      </c>
      <c r="B375" s="9" t="s">
        <v>391</v>
      </c>
      <c r="C375" s="10" t="s">
        <v>4</v>
      </c>
      <c r="D375" s="11" t="s">
        <v>12</v>
      </c>
      <c r="E375" s="12" t="s">
        <v>401</v>
      </c>
      <c r="F375" s="13">
        <v>330</v>
      </c>
      <c r="G375" s="14">
        <v>288</v>
      </c>
      <c r="H375" s="14">
        <v>288</v>
      </c>
      <c r="I375" s="14">
        <v>0</v>
      </c>
      <c r="J375" s="15">
        <v>0</v>
      </c>
      <c r="K375" s="15">
        <v>0</v>
      </c>
      <c r="L375" s="16">
        <v>0</v>
      </c>
      <c r="M375" s="19"/>
    </row>
    <row r="376" spans="1:13" ht="47.25" x14ac:dyDescent="0.25">
      <c r="A376" s="8" t="s">
        <v>403</v>
      </c>
      <c r="B376" s="9" t="s">
        <v>0</v>
      </c>
      <c r="C376" s="10" t="s">
        <v>4</v>
      </c>
      <c r="D376" s="11" t="s">
        <v>10</v>
      </c>
      <c r="E376" s="12" t="s">
        <v>401</v>
      </c>
      <c r="F376" s="13" t="s">
        <v>0</v>
      </c>
      <c r="G376" s="14">
        <v>0</v>
      </c>
      <c r="H376" s="14">
        <v>0</v>
      </c>
      <c r="I376" s="14">
        <v>288</v>
      </c>
      <c r="J376" s="15">
        <v>288</v>
      </c>
      <c r="K376" s="15">
        <v>288</v>
      </c>
      <c r="L376" s="16">
        <v>288</v>
      </c>
      <c r="M376" s="19"/>
    </row>
    <row r="377" spans="1:13" ht="78.75" x14ac:dyDescent="0.25">
      <c r="A377" s="8" t="s">
        <v>402</v>
      </c>
      <c r="B377" s="9" t="s">
        <v>391</v>
      </c>
      <c r="C377" s="10" t="s">
        <v>4</v>
      </c>
      <c r="D377" s="11" t="s">
        <v>10</v>
      </c>
      <c r="E377" s="12" t="s">
        <v>401</v>
      </c>
      <c r="F377" s="13">
        <v>330</v>
      </c>
      <c r="G377" s="14">
        <v>0</v>
      </c>
      <c r="H377" s="14">
        <v>0</v>
      </c>
      <c r="I377" s="14">
        <v>288</v>
      </c>
      <c r="J377" s="15">
        <v>288</v>
      </c>
      <c r="K377" s="15">
        <v>288</v>
      </c>
      <c r="L377" s="16">
        <v>288</v>
      </c>
      <c r="M377" s="19"/>
    </row>
    <row r="378" spans="1:13" ht="31.5" x14ac:dyDescent="0.25">
      <c r="A378" s="8" t="s">
        <v>244</v>
      </c>
      <c r="B378" s="9" t="s">
        <v>0</v>
      </c>
      <c r="C378" s="10" t="s">
        <v>4</v>
      </c>
      <c r="D378" s="11" t="s">
        <v>3</v>
      </c>
      <c r="E378" s="12" t="s">
        <v>240</v>
      </c>
      <c r="F378" s="13" t="s">
        <v>0</v>
      </c>
      <c r="G378" s="14">
        <v>33248.9</v>
      </c>
      <c r="H378" s="14">
        <v>33248.9</v>
      </c>
      <c r="I378" s="14">
        <v>53648.3</v>
      </c>
      <c r="J378" s="15">
        <v>126367.9</v>
      </c>
      <c r="K378" s="15">
        <v>88364</v>
      </c>
      <c r="L378" s="16">
        <v>76317</v>
      </c>
      <c r="M378" s="19"/>
    </row>
    <row r="379" spans="1:13" ht="110.25" x14ac:dyDescent="0.25">
      <c r="A379" s="8" t="s">
        <v>514</v>
      </c>
      <c r="B379" s="9" t="s">
        <v>512</v>
      </c>
      <c r="C379" s="10" t="s">
        <v>4</v>
      </c>
      <c r="D379" s="11" t="s">
        <v>3</v>
      </c>
      <c r="E379" s="12" t="s">
        <v>240</v>
      </c>
      <c r="F379" s="13">
        <v>240</v>
      </c>
      <c r="G379" s="14">
        <v>0</v>
      </c>
      <c r="H379" s="14">
        <v>0</v>
      </c>
      <c r="I379" s="14">
        <v>20860</v>
      </c>
      <c r="J379" s="15">
        <v>45000</v>
      </c>
      <c r="K379" s="15">
        <v>12800</v>
      </c>
      <c r="L379" s="16">
        <v>10000</v>
      </c>
      <c r="M379" s="19"/>
    </row>
    <row r="380" spans="1:13" ht="141.75" x14ac:dyDescent="0.25">
      <c r="A380" s="8" t="s">
        <v>513</v>
      </c>
      <c r="B380" s="9" t="s">
        <v>512</v>
      </c>
      <c r="C380" s="10" t="s">
        <v>4</v>
      </c>
      <c r="D380" s="11" t="s">
        <v>3</v>
      </c>
      <c r="E380" s="12" t="s">
        <v>240</v>
      </c>
      <c r="F380" s="13">
        <v>240</v>
      </c>
      <c r="G380" s="14">
        <v>0</v>
      </c>
      <c r="H380" s="14">
        <v>0</v>
      </c>
      <c r="I380" s="14">
        <v>3180.4</v>
      </c>
      <c r="J380" s="15">
        <v>20062.099999999999</v>
      </c>
      <c r="K380" s="15">
        <v>10013.700000000001</v>
      </c>
      <c r="L380" s="16">
        <v>7275.4</v>
      </c>
      <c r="M380" s="19"/>
    </row>
    <row r="381" spans="1:13" ht="141.75" x14ac:dyDescent="0.25">
      <c r="A381" s="8" t="s">
        <v>511</v>
      </c>
      <c r="B381" s="9" t="s">
        <v>512</v>
      </c>
      <c r="C381" s="10" t="s">
        <v>4</v>
      </c>
      <c r="D381" s="11" t="s">
        <v>3</v>
      </c>
      <c r="E381" s="12" t="s">
        <v>240</v>
      </c>
      <c r="F381" s="13">
        <v>240</v>
      </c>
      <c r="G381" s="14">
        <v>33248.9</v>
      </c>
      <c r="H381" s="14">
        <v>33248.9</v>
      </c>
      <c r="I381" s="14">
        <v>29607.9</v>
      </c>
      <c r="J381" s="15">
        <v>61305.8</v>
      </c>
      <c r="K381" s="15">
        <v>65550.3</v>
      </c>
      <c r="L381" s="16">
        <v>59041.599999999999</v>
      </c>
      <c r="M381" s="19"/>
    </row>
    <row r="382" spans="1:13" ht="31.5" x14ac:dyDescent="0.25">
      <c r="A382" s="8" t="s">
        <v>244</v>
      </c>
      <c r="B382" s="9" t="s">
        <v>0</v>
      </c>
      <c r="C382" s="10" t="s">
        <v>4</v>
      </c>
      <c r="D382" s="11" t="s">
        <v>10</v>
      </c>
      <c r="E382" s="12" t="s">
        <v>240</v>
      </c>
      <c r="F382" s="13" t="s">
        <v>0</v>
      </c>
      <c r="G382" s="14">
        <v>0</v>
      </c>
      <c r="H382" s="14">
        <v>0</v>
      </c>
      <c r="I382" s="14">
        <v>283.39999999999998</v>
      </c>
      <c r="J382" s="15">
        <v>283.39999999999998</v>
      </c>
      <c r="K382" s="15">
        <v>283.39999999999998</v>
      </c>
      <c r="L382" s="16">
        <v>283.39999999999998</v>
      </c>
      <c r="M382" s="19"/>
    </row>
    <row r="383" spans="1:13" ht="63" x14ac:dyDescent="0.25">
      <c r="A383" s="8" t="s">
        <v>400</v>
      </c>
      <c r="B383" s="9" t="s">
        <v>242</v>
      </c>
      <c r="C383" s="10" t="s">
        <v>4</v>
      </c>
      <c r="D383" s="11" t="s">
        <v>10</v>
      </c>
      <c r="E383" s="12" t="s">
        <v>240</v>
      </c>
      <c r="F383" s="13">
        <v>240</v>
      </c>
      <c r="G383" s="14">
        <v>0</v>
      </c>
      <c r="H383" s="14">
        <v>0</v>
      </c>
      <c r="I383" s="14">
        <v>283.39999999999998</v>
      </c>
      <c r="J383" s="15">
        <v>283.39999999999998</v>
      </c>
      <c r="K383" s="15">
        <v>283.39999999999998</v>
      </c>
      <c r="L383" s="16">
        <v>283.39999999999998</v>
      </c>
      <c r="M383" s="19"/>
    </row>
    <row r="384" spans="1:13" ht="31.5" x14ac:dyDescent="0.25">
      <c r="A384" s="8" t="s">
        <v>244</v>
      </c>
      <c r="B384" s="9" t="s">
        <v>0</v>
      </c>
      <c r="C384" s="10" t="s">
        <v>169</v>
      </c>
      <c r="D384" s="11" t="s">
        <v>169</v>
      </c>
      <c r="E384" s="12" t="s">
        <v>240</v>
      </c>
      <c r="F384" s="13" t="s">
        <v>0</v>
      </c>
      <c r="G384" s="14">
        <v>7000</v>
      </c>
      <c r="H384" s="14">
        <v>7000</v>
      </c>
      <c r="I384" s="14">
        <v>0</v>
      </c>
      <c r="J384" s="15">
        <v>0</v>
      </c>
      <c r="K384" s="15">
        <v>0</v>
      </c>
      <c r="L384" s="16">
        <v>0</v>
      </c>
      <c r="M384" s="19"/>
    </row>
    <row r="385" spans="1:13" ht="78.75" x14ac:dyDescent="0.25">
      <c r="A385" s="8" t="s">
        <v>345</v>
      </c>
      <c r="B385" s="9" t="s">
        <v>346</v>
      </c>
      <c r="C385" s="10" t="s">
        <v>169</v>
      </c>
      <c r="D385" s="11" t="s">
        <v>169</v>
      </c>
      <c r="E385" s="12" t="s">
        <v>240</v>
      </c>
      <c r="F385" s="13">
        <v>620</v>
      </c>
      <c r="G385" s="14">
        <v>7000</v>
      </c>
      <c r="H385" s="14">
        <v>7000</v>
      </c>
      <c r="I385" s="14">
        <v>0</v>
      </c>
      <c r="J385" s="15">
        <v>0</v>
      </c>
      <c r="K385" s="15">
        <v>0</v>
      </c>
      <c r="L385" s="16">
        <v>0</v>
      </c>
      <c r="M385" s="19"/>
    </row>
    <row r="386" spans="1:13" ht="31.5" x14ac:dyDescent="0.25">
      <c r="A386" s="8" t="s">
        <v>244</v>
      </c>
      <c r="B386" s="9" t="s">
        <v>0</v>
      </c>
      <c r="C386" s="10" t="s">
        <v>4</v>
      </c>
      <c r="D386" s="11" t="s">
        <v>10</v>
      </c>
      <c r="E386" s="12" t="s">
        <v>240</v>
      </c>
      <c r="F386" s="13" t="s">
        <v>0</v>
      </c>
      <c r="G386" s="14">
        <v>0</v>
      </c>
      <c r="H386" s="14">
        <v>0</v>
      </c>
      <c r="I386" s="14">
        <v>950</v>
      </c>
      <c r="J386" s="15">
        <v>950</v>
      </c>
      <c r="K386" s="15">
        <v>950</v>
      </c>
      <c r="L386" s="16">
        <v>950</v>
      </c>
      <c r="M386" s="19"/>
    </row>
    <row r="387" spans="1:13" ht="63" x14ac:dyDescent="0.25">
      <c r="A387" s="8" t="s">
        <v>243</v>
      </c>
      <c r="B387" s="9" t="s">
        <v>242</v>
      </c>
      <c r="C387" s="10" t="s">
        <v>4</v>
      </c>
      <c r="D387" s="11" t="s">
        <v>10</v>
      </c>
      <c r="E387" s="12" t="s">
        <v>240</v>
      </c>
      <c r="F387" s="13">
        <v>240</v>
      </c>
      <c r="G387" s="14">
        <v>0</v>
      </c>
      <c r="H387" s="14">
        <v>0</v>
      </c>
      <c r="I387" s="14">
        <v>250</v>
      </c>
      <c r="J387" s="15">
        <v>250</v>
      </c>
      <c r="K387" s="15">
        <v>250</v>
      </c>
      <c r="L387" s="16">
        <v>250</v>
      </c>
      <c r="M387" s="19"/>
    </row>
    <row r="388" spans="1:13" ht="63" x14ac:dyDescent="0.25">
      <c r="A388" s="8" t="s">
        <v>241</v>
      </c>
      <c r="B388" s="9" t="s">
        <v>242</v>
      </c>
      <c r="C388" s="10" t="s">
        <v>4</v>
      </c>
      <c r="D388" s="11" t="s">
        <v>10</v>
      </c>
      <c r="E388" s="12" t="s">
        <v>240</v>
      </c>
      <c r="F388" s="13">
        <v>240</v>
      </c>
      <c r="G388" s="14">
        <v>0</v>
      </c>
      <c r="H388" s="14">
        <v>0</v>
      </c>
      <c r="I388" s="14">
        <v>700</v>
      </c>
      <c r="J388" s="15">
        <v>700</v>
      </c>
      <c r="K388" s="15">
        <v>700</v>
      </c>
      <c r="L388" s="16">
        <v>700</v>
      </c>
      <c r="M388" s="19"/>
    </row>
    <row r="389" spans="1:13" ht="31.5" x14ac:dyDescent="0.25">
      <c r="A389" s="8" t="s">
        <v>244</v>
      </c>
      <c r="B389" s="9" t="s">
        <v>0</v>
      </c>
      <c r="C389" s="10" t="s">
        <v>4</v>
      </c>
      <c r="D389" s="11" t="s">
        <v>3</v>
      </c>
      <c r="E389" s="12" t="s">
        <v>450</v>
      </c>
      <c r="F389" s="13" t="s">
        <v>0</v>
      </c>
      <c r="G389" s="14">
        <v>34915</v>
      </c>
      <c r="H389" s="14">
        <v>34457.9</v>
      </c>
      <c r="I389" s="14">
        <v>31865</v>
      </c>
      <c r="J389" s="15">
        <v>61435.9</v>
      </c>
      <c r="K389" s="15">
        <v>60836.5</v>
      </c>
      <c r="L389" s="16">
        <v>55293.9</v>
      </c>
      <c r="M389" s="19"/>
    </row>
    <row r="390" spans="1:13" ht="110.25" x14ac:dyDescent="0.25">
      <c r="A390" s="8" t="s">
        <v>510</v>
      </c>
      <c r="B390" s="9" t="s">
        <v>452</v>
      </c>
      <c r="C390" s="10" t="s">
        <v>4</v>
      </c>
      <c r="D390" s="11" t="s">
        <v>3</v>
      </c>
      <c r="E390" s="12" t="s">
        <v>450</v>
      </c>
      <c r="F390" s="13">
        <v>240</v>
      </c>
      <c r="G390" s="14">
        <v>1300</v>
      </c>
      <c r="H390" s="14">
        <v>1300</v>
      </c>
      <c r="I390" s="14">
        <v>8250</v>
      </c>
      <c r="J390" s="15">
        <v>21067.4</v>
      </c>
      <c r="K390" s="15">
        <v>27265</v>
      </c>
      <c r="L390" s="16">
        <v>25629</v>
      </c>
      <c r="M390" s="19"/>
    </row>
    <row r="391" spans="1:13" ht="63" x14ac:dyDescent="0.25">
      <c r="A391" s="8" t="s">
        <v>509</v>
      </c>
      <c r="B391" s="9" t="s">
        <v>452</v>
      </c>
      <c r="C391" s="10" t="s">
        <v>4</v>
      </c>
      <c r="D391" s="11" t="s">
        <v>3</v>
      </c>
      <c r="E391" s="12" t="s">
        <v>450</v>
      </c>
      <c r="F391" s="13">
        <v>240</v>
      </c>
      <c r="G391" s="14">
        <v>10000</v>
      </c>
      <c r="H391" s="14">
        <v>9587.5</v>
      </c>
      <c r="I391" s="14">
        <v>0</v>
      </c>
      <c r="J391" s="15">
        <v>0</v>
      </c>
      <c r="K391" s="15">
        <v>0</v>
      </c>
      <c r="L391" s="16">
        <v>0</v>
      </c>
      <c r="M391" s="19"/>
    </row>
    <row r="392" spans="1:13" ht="110.25" x14ac:dyDescent="0.25">
      <c r="A392" s="8" t="s">
        <v>508</v>
      </c>
      <c r="B392" s="9" t="s">
        <v>452</v>
      </c>
      <c r="C392" s="10" t="s">
        <v>4</v>
      </c>
      <c r="D392" s="11" t="s">
        <v>3</v>
      </c>
      <c r="E392" s="12" t="s">
        <v>450</v>
      </c>
      <c r="F392" s="13">
        <v>240</v>
      </c>
      <c r="G392" s="14">
        <v>20000</v>
      </c>
      <c r="H392" s="14">
        <v>20000</v>
      </c>
      <c r="I392" s="14">
        <v>20000</v>
      </c>
      <c r="J392" s="15">
        <v>34868.5</v>
      </c>
      <c r="K392" s="15">
        <v>28071.5</v>
      </c>
      <c r="L392" s="16">
        <v>22164.9</v>
      </c>
      <c r="M392" s="19"/>
    </row>
    <row r="393" spans="1:13" ht="94.5" x14ac:dyDescent="0.25">
      <c r="A393" s="8" t="s">
        <v>507</v>
      </c>
      <c r="B393" s="9" t="s">
        <v>452</v>
      </c>
      <c r="C393" s="10" t="s">
        <v>4</v>
      </c>
      <c r="D393" s="11" t="s">
        <v>3</v>
      </c>
      <c r="E393" s="12" t="s">
        <v>450</v>
      </c>
      <c r="F393" s="13">
        <v>240</v>
      </c>
      <c r="G393" s="14">
        <v>715</v>
      </c>
      <c r="H393" s="14">
        <v>715</v>
      </c>
      <c r="I393" s="14">
        <v>715</v>
      </c>
      <c r="J393" s="15">
        <v>2000</v>
      </c>
      <c r="K393" s="15">
        <v>2000</v>
      </c>
      <c r="L393" s="16">
        <v>4000</v>
      </c>
      <c r="M393" s="19"/>
    </row>
    <row r="394" spans="1:13" ht="78.75" x14ac:dyDescent="0.25">
      <c r="A394" s="8" t="s">
        <v>506</v>
      </c>
      <c r="B394" s="9" t="s">
        <v>452</v>
      </c>
      <c r="C394" s="10" t="s">
        <v>4</v>
      </c>
      <c r="D394" s="11" t="s">
        <v>3</v>
      </c>
      <c r="E394" s="12" t="s">
        <v>450</v>
      </c>
      <c r="F394" s="13">
        <v>240</v>
      </c>
      <c r="G394" s="14">
        <v>2900</v>
      </c>
      <c r="H394" s="14">
        <v>2855.4</v>
      </c>
      <c r="I394" s="14">
        <v>2900</v>
      </c>
      <c r="J394" s="15">
        <v>3500</v>
      </c>
      <c r="K394" s="15">
        <v>3500</v>
      </c>
      <c r="L394" s="16">
        <v>3500</v>
      </c>
      <c r="M394" s="19"/>
    </row>
    <row r="395" spans="1:13" ht="31.5" x14ac:dyDescent="0.25">
      <c r="A395" s="8" t="s">
        <v>244</v>
      </c>
      <c r="B395" s="9" t="s">
        <v>0</v>
      </c>
      <c r="C395" s="10" t="s">
        <v>4</v>
      </c>
      <c r="D395" s="11" t="s">
        <v>3</v>
      </c>
      <c r="E395" s="12" t="s">
        <v>450</v>
      </c>
      <c r="F395" s="13" t="s">
        <v>0</v>
      </c>
      <c r="G395" s="14">
        <v>100</v>
      </c>
      <c r="H395" s="14">
        <v>100</v>
      </c>
      <c r="I395" s="14">
        <v>100</v>
      </c>
      <c r="J395" s="15">
        <v>100</v>
      </c>
      <c r="K395" s="15">
        <v>100</v>
      </c>
      <c r="L395" s="16">
        <v>100</v>
      </c>
      <c r="M395" s="19"/>
    </row>
    <row r="396" spans="1:13" ht="110.25" x14ac:dyDescent="0.25">
      <c r="A396" s="8" t="s">
        <v>451</v>
      </c>
      <c r="B396" s="9" t="s">
        <v>452</v>
      </c>
      <c r="C396" s="10" t="s">
        <v>4</v>
      </c>
      <c r="D396" s="11" t="s">
        <v>3</v>
      </c>
      <c r="E396" s="12" t="s">
        <v>450</v>
      </c>
      <c r="F396" s="13">
        <v>240</v>
      </c>
      <c r="G396" s="14">
        <v>100</v>
      </c>
      <c r="H396" s="14">
        <v>100</v>
      </c>
      <c r="I396" s="14">
        <v>100</v>
      </c>
      <c r="J396" s="15">
        <v>100</v>
      </c>
      <c r="K396" s="15">
        <v>100</v>
      </c>
      <c r="L396" s="16">
        <v>100</v>
      </c>
      <c r="M396" s="19"/>
    </row>
    <row r="397" spans="1:13" ht="31.5" x14ac:dyDescent="0.25">
      <c r="A397" s="8" t="s">
        <v>244</v>
      </c>
      <c r="B397" s="9" t="s">
        <v>0</v>
      </c>
      <c r="C397" s="10" t="s">
        <v>169</v>
      </c>
      <c r="D397" s="11" t="s">
        <v>169</v>
      </c>
      <c r="E397" s="12" t="s">
        <v>342</v>
      </c>
      <c r="F397" s="13" t="s">
        <v>0</v>
      </c>
      <c r="G397" s="14">
        <v>978.8</v>
      </c>
      <c r="H397" s="14">
        <v>877.3</v>
      </c>
      <c r="I397" s="14">
        <v>1700</v>
      </c>
      <c r="J397" s="15">
        <v>1700</v>
      </c>
      <c r="K397" s="15">
        <v>1700</v>
      </c>
      <c r="L397" s="16">
        <v>1700</v>
      </c>
      <c r="M397" s="19"/>
    </row>
    <row r="398" spans="1:13" ht="63" x14ac:dyDescent="0.25">
      <c r="A398" s="8" t="s">
        <v>344</v>
      </c>
      <c r="B398" s="9" t="s">
        <v>186</v>
      </c>
      <c r="C398" s="10" t="s">
        <v>169</v>
      </c>
      <c r="D398" s="11" t="s">
        <v>169</v>
      </c>
      <c r="E398" s="12" t="s">
        <v>342</v>
      </c>
      <c r="F398" s="13">
        <v>320</v>
      </c>
      <c r="G398" s="14">
        <v>50</v>
      </c>
      <c r="H398" s="14">
        <v>19.3</v>
      </c>
      <c r="I398" s="14">
        <v>50</v>
      </c>
      <c r="J398" s="15">
        <v>50</v>
      </c>
      <c r="K398" s="15">
        <v>50</v>
      </c>
      <c r="L398" s="16">
        <v>50</v>
      </c>
      <c r="M398" s="19"/>
    </row>
    <row r="399" spans="1:13" ht="63" x14ac:dyDescent="0.25">
      <c r="A399" s="8" t="s">
        <v>343</v>
      </c>
      <c r="B399" s="9" t="s">
        <v>186</v>
      </c>
      <c r="C399" s="10" t="s">
        <v>169</v>
      </c>
      <c r="D399" s="11" t="s">
        <v>169</v>
      </c>
      <c r="E399" s="12" t="s">
        <v>342</v>
      </c>
      <c r="F399" s="13">
        <v>320</v>
      </c>
      <c r="G399" s="14">
        <v>928.8</v>
      </c>
      <c r="H399" s="14">
        <v>858</v>
      </c>
      <c r="I399" s="14">
        <v>1650</v>
      </c>
      <c r="J399" s="15">
        <v>1650</v>
      </c>
      <c r="K399" s="15">
        <v>1650</v>
      </c>
      <c r="L399" s="16">
        <v>1650</v>
      </c>
      <c r="M399" s="19"/>
    </row>
    <row r="400" spans="1:13" ht="126" x14ac:dyDescent="0.25">
      <c r="A400" s="8" t="s">
        <v>149</v>
      </c>
      <c r="B400" s="9" t="s">
        <v>0</v>
      </c>
      <c r="C400" s="10" t="s">
        <v>4</v>
      </c>
      <c r="D400" s="11" t="s">
        <v>12</v>
      </c>
      <c r="E400" s="12" t="s">
        <v>147</v>
      </c>
      <c r="F400" s="13" t="s">
        <v>0</v>
      </c>
      <c r="G400" s="14">
        <v>197.6</v>
      </c>
      <c r="H400" s="14">
        <v>194.7</v>
      </c>
      <c r="I400" s="14">
        <v>197.6</v>
      </c>
      <c r="J400" s="15">
        <v>0</v>
      </c>
      <c r="K400" s="15">
        <v>0</v>
      </c>
      <c r="L400" s="16">
        <v>0</v>
      </c>
      <c r="M400" s="19"/>
    </row>
    <row r="401" spans="1:13" ht="141.75" x14ac:dyDescent="0.25">
      <c r="A401" s="8" t="s">
        <v>148</v>
      </c>
      <c r="B401" s="9" t="s">
        <v>145</v>
      </c>
      <c r="C401" s="10" t="s">
        <v>4</v>
      </c>
      <c r="D401" s="11" t="s">
        <v>12</v>
      </c>
      <c r="E401" s="12" t="s">
        <v>147</v>
      </c>
      <c r="F401" s="13">
        <v>530</v>
      </c>
      <c r="G401" s="14">
        <v>197.6</v>
      </c>
      <c r="H401" s="14">
        <v>194.7</v>
      </c>
      <c r="I401" s="14">
        <v>197.6</v>
      </c>
      <c r="J401" s="15">
        <v>0</v>
      </c>
      <c r="K401" s="15">
        <v>0</v>
      </c>
      <c r="L401" s="16">
        <v>0</v>
      </c>
      <c r="M401" s="19"/>
    </row>
    <row r="402" spans="1:13" ht="126" x14ac:dyDescent="0.25">
      <c r="A402" s="8" t="s">
        <v>149</v>
      </c>
      <c r="B402" s="9" t="s">
        <v>0</v>
      </c>
      <c r="C402" s="10" t="s">
        <v>4</v>
      </c>
      <c r="D402" s="11" t="s">
        <v>10</v>
      </c>
      <c r="E402" s="12" t="s">
        <v>147</v>
      </c>
      <c r="F402" s="13" t="s">
        <v>0</v>
      </c>
      <c r="G402" s="14">
        <v>0</v>
      </c>
      <c r="H402" s="14">
        <v>0</v>
      </c>
      <c r="I402" s="14">
        <v>0</v>
      </c>
      <c r="J402" s="15">
        <v>161.19999999999999</v>
      </c>
      <c r="K402" s="15">
        <v>187.2</v>
      </c>
      <c r="L402" s="16">
        <v>166.4</v>
      </c>
      <c r="M402" s="19"/>
    </row>
    <row r="403" spans="1:13" ht="141.75" x14ac:dyDescent="0.25">
      <c r="A403" s="8" t="s">
        <v>148</v>
      </c>
      <c r="B403" s="9" t="s">
        <v>145</v>
      </c>
      <c r="C403" s="10" t="s">
        <v>4</v>
      </c>
      <c r="D403" s="11" t="s">
        <v>10</v>
      </c>
      <c r="E403" s="12" t="s">
        <v>147</v>
      </c>
      <c r="F403" s="13">
        <v>530</v>
      </c>
      <c r="G403" s="14">
        <v>0</v>
      </c>
      <c r="H403" s="14">
        <v>0</v>
      </c>
      <c r="I403" s="14">
        <v>0</v>
      </c>
      <c r="J403" s="15">
        <v>161.19999999999999</v>
      </c>
      <c r="K403" s="15">
        <v>187.2</v>
      </c>
      <c r="L403" s="16">
        <v>166.4</v>
      </c>
      <c r="M403" s="19"/>
    </row>
    <row r="404" spans="1:13" ht="204.75" x14ac:dyDescent="0.25">
      <c r="A404" s="8" t="s">
        <v>146</v>
      </c>
      <c r="B404" s="9" t="s">
        <v>0</v>
      </c>
      <c r="C404" s="10" t="s">
        <v>4</v>
      </c>
      <c r="D404" s="11" t="s">
        <v>12</v>
      </c>
      <c r="E404" s="12" t="s">
        <v>143</v>
      </c>
      <c r="F404" s="13" t="s">
        <v>0</v>
      </c>
      <c r="G404" s="14">
        <v>5115</v>
      </c>
      <c r="H404" s="14">
        <v>4763.3</v>
      </c>
      <c r="I404" s="14">
        <v>3696</v>
      </c>
      <c r="J404" s="15">
        <v>0</v>
      </c>
      <c r="K404" s="15">
        <v>0</v>
      </c>
      <c r="L404" s="16">
        <v>0</v>
      </c>
      <c r="M404" s="19"/>
    </row>
    <row r="405" spans="1:13" ht="204.75" x14ac:dyDescent="0.25">
      <c r="A405" s="8" t="s">
        <v>144</v>
      </c>
      <c r="B405" s="9" t="s">
        <v>145</v>
      </c>
      <c r="C405" s="10" t="s">
        <v>4</v>
      </c>
      <c r="D405" s="11" t="s">
        <v>12</v>
      </c>
      <c r="E405" s="12" t="s">
        <v>143</v>
      </c>
      <c r="F405" s="13">
        <v>530</v>
      </c>
      <c r="G405" s="14">
        <v>5115</v>
      </c>
      <c r="H405" s="14">
        <v>4763.3</v>
      </c>
      <c r="I405" s="14">
        <v>3696</v>
      </c>
      <c r="J405" s="15">
        <v>0</v>
      </c>
      <c r="K405" s="15">
        <v>0</v>
      </c>
      <c r="L405" s="16">
        <v>0</v>
      </c>
      <c r="M405" s="19"/>
    </row>
    <row r="406" spans="1:13" ht="204.75" x14ac:dyDescent="0.25">
      <c r="A406" s="8" t="s">
        <v>146</v>
      </c>
      <c r="B406" s="9" t="s">
        <v>0</v>
      </c>
      <c r="C406" s="10" t="s">
        <v>4</v>
      </c>
      <c r="D406" s="11" t="s">
        <v>10</v>
      </c>
      <c r="E406" s="12" t="s">
        <v>143</v>
      </c>
      <c r="F406" s="13" t="s">
        <v>0</v>
      </c>
      <c r="G406" s="14">
        <v>0</v>
      </c>
      <c r="H406" s="14">
        <v>0</v>
      </c>
      <c r="I406" s="14">
        <v>0</v>
      </c>
      <c r="J406" s="15">
        <v>2475</v>
      </c>
      <c r="K406" s="15">
        <v>2178</v>
      </c>
      <c r="L406" s="16">
        <v>2376</v>
      </c>
      <c r="M406" s="19"/>
    </row>
    <row r="407" spans="1:13" ht="204.75" x14ac:dyDescent="0.25">
      <c r="A407" s="8" t="s">
        <v>144</v>
      </c>
      <c r="B407" s="9" t="s">
        <v>145</v>
      </c>
      <c r="C407" s="10" t="s">
        <v>4</v>
      </c>
      <c r="D407" s="11" t="s">
        <v>10</v>
      </c>
      <c r="E407" s="12" t="s">
        <v>143</v>
      </c>
      <c r="F407" s="13">
        <v>530</v>
      </c>
      <c r="G407" s="14">
        <v>0</v>
      </c>
      <c r="H407" s="14">
        <v>0</v>
      </c>
      <c r="I407" s="14">
        <v>0</v>
      </c>
      <c r="J407" s="15">
        <v>2475</v>
      </c>
      <c r="K407" s="15">
        <v>2178</v>
      </c>
      <c r="L407" s="16">
        <v>2376</v>
      </c>
      <c r="M407" s="19"/>
    </row>
    <row r="408" spans="1:13" ht="189" x14ac:dyDescent="0.25">
      <c r="A408" s="8" t="s">
        <v>175</v>
      </c>
      <c r="B408" s="9" t="s">
        <v>0</v>
      </c>
      <c r="C408" s="10" t="s">
        <v>4</v>
      </c>
      <c r="D408" s="11" t="s">
        <v>3</v>
      </c>
      <c r="E408" s="12" t="s">
        <v>172</v>
      </c>
      <c r="F408" s="13" t="s">
        <v>0</v>
      </c>
      <c r="G408" s="14">
        <v>25156</v>
      </c>
      <c r="H408" s="14">
        <v>23925.9</v>
      </c>
      <c r="I408" s="14">
        <v>33944.400000000001</v>
      </c>
      <c r="J408" s="15">
        <v>37548</v>
      </c>
      <c r="K408" s="15">
        <v>40468.400000000001</v>
      </c>
      <c r="L408" s="16">
        <v>42770</v>
      </c>
      <c r="M408" s="19"/>
    </row>
    <row r="409" spans="1:13" ht="189" x14ac:dyDescent="0.25">
      <c r="A409" s="8" t="s">
        <v>173</v>
      </c>
      <c r="B409" s="9" t="s">
        <v>174</v>
      </c>
      <c r="C409" s="10" t="s">
        <v>4</v>
      </c>
      <c r="D409" s="11" t="s">
        <v>3</v>
      </c>
      <c r="E409" s="12" t="s">
        <v>172</v>
      </c>
      <c r="F409" s="13">
        <v>530</v>
      </c>
      <c r="G409" s="14">
        <v>25156</v>
      </c>
      <c r="H409" s="14">
        <v>23925.9</v>
      </c>
      <c r="I409" s="14">
        <v>33944.400000000001</v>
      </c>
      <c r="J409" s="15">
        <v>37548</v>
      </c>
      <c r="K409" s="15">
        <v>40468.400000000001</v>
      </c>
      <c r="L409" s="16">
        <v>42770</v>
      </c>
      <c r="M409" s="19"/>
    </row>
    <row r="410" spans="1:13" ht="126" x14ac:dyDescent="0.25">
      <c r="A410" s="8" t="s">
        <v>182</v>
      </c>
      <c r="B410" s="9" t="s">
        <v>0</v>
      </c>
      <c r="C410" s="10" t="s">
        <v>183</v>
      </c>
      <c r="D410" s="11" t="s">
        <v>93</v>
      </c>
      <c r="E410" s="12" t="s">
        <v>180</v>
      </c>
      <c r="F410" s="13" t="s">
        <v>0</v>
      </c>
      <c r="G410" s="14">
        <v>0</v>
      </c>
      <c r="H410" s="14">
        <v>0</v>
      </c>
      <c r="I410" s="14">
        <v>682228.5</v>
      </c>
      <c r="J410" s="15">
        <v>0</v>
      </c>
      <c r="K410" s="15">
        <v>0</v>
      </c>
      <c r="L410" s="16">
        <v>0</v>
      </c>
      <c r="M410" s="19"/>
    </row>
    <row r="411" spans="1:13" ht="141.75" x14ac:dyDescent="0.25">
      <c r="A411" s="8" t="s">
        <v>181</v>
      </c>
      <c r="B411" s="9" t="s">
        <v>178</v>
      </c>
      <c r="C411" s="10" t="s">
        <v>183</v>
      </c>
      <c r="D411" s="11" t="s">
        <v>93</v>
      </c>
      <c r="E411" s="12" t="s">
        <v>180</v>
      </c>
      <c r="F411" s="13">
        <v>530</v>
      </c>
      <c r="G411" s="14">
        <v>0</v>
      </c>
      <c r="H411" s="14">
        <v>0</v>
      </c>
      <c r="I411" s="14">
        <v>682228.5</v>
      </c>
      <c r="J411" s="15">
        <v>0</v>
      </c>
      <c r="K411" s="15">
        <v>0</v>
      </c>
      <c r="L411" s="16">
        <v>0</v>
      </c>
      <c r="M411" s="19"/>
    </row>
    <row r="412" spans="1:13" ht="126" x14ac:dyDescent="0.25">
      <c r="A412" s="8" t="s">
        <v>182</v>
      </c>
      <c r="B412" s="9" t="s">
        <v>0</v>
      </c>
      <c r="C412" s="10" t="s">
        <v>4</v>
      </c>
      <c r="D412" s="11" t="s">
        <v>10</v>
      </c>
      <c r="E412" s="12" t="s">
        <v>180</v>
      </c>
      <c r="F412" s="13" t="s">
        <v>0</v>
      </c>
      <c r="G412" s="14">
        <v>0</v>
      </c>
      <c r="H412" s="14">
        <v>0</v>
      </c>
      <c r="I412" s="14">
        <v>0</v>
      </c>
      <c r="J412" s="15">
        <v>8152725.5</v>
      </c>
      <c r="K412" s="15">
        <v>780613.2</v>
      </c>
      <c r="L412" s="16">
        <v>526612.30000000005</v>
      </c>
      <c r="M412" s="19"/>
    </row>
    <row r="413" spans="1:13" ht="141.75" x14ac:dyDescent="0.25">
      <c r="A413" s="8" t="s">
        <v>181</v>
      </c>
      <c r="B413" s="9" t="s">
        <v>178</v>
      </c>
      <c r="C413" s="10" t="s">
        <v>4</v>
      </c>
      <c r="D413" s="11" t="s">
        <v>10</v>
      </c>
      <c r="E413" s="12" t="s">
        <v>180</v>
      </c>
      <c r="F413" s="13">
        <v>530</v>
      </c>
      <c r="G413" s="14">
        <v>0</v>
      </c>
      <c r="H413" s="14">
        <v>0</v>
      </c>
      <c r="I413" s="14">
        <v>0</v>
      </c>
      <c r="J413" s="15">
        <v>8152725.5</v>
      </c>
      <c r="K413" s="15">
        <v>780613.2</v>
      </c>
      <c r="L413" s="16">
        <v>526612.30000000005</v>
      </c>
      <c r="M413" s="19"/>
    </row>
    <row r="414" spans="1:13" ht="78.75" x14ac:dyDescent="0.25">
      <c r="A414" s="8" t="s">
        <v>179</v>
      </c>
      <c r="B414" s="9" t="s">
        <v>0</v>
      </c>
      <c r="C414" s="10" t="s">
        <v>183</v>
      </c>
      <c r="D414" s="11" t="s">
        <v>93</v>
      </c>
      <c r="E414" s="12" t="s">
        <v>176</v>
      </c>
      <c r="F414" s="13" t="s">
        <v>0</v>
      </c>
      <c r="G414" s="14">
        <v>681962.4</v>
      </c>
      <c r="H414" s="14">
        <v>679150.8</v>
      </c>
      <c r="I414" s="14">
        <v>282381.09999999998</v>
      </c>
      <c r="J414" s="15">
        <v>0</v>
      </c>
      <c r="K414" s="15">
        <v>0</v>
      </c>
      <c r="L414" s="16">
        <v>0</v>
      </c>
      <c r="M414" s="19"/>
    </row>
    <row r="415" spans="1:13" ht="141.75" x14ac:dyDescent="0.25">
      <c r="A415" s="8" t="s">
        <v>177</v>
      </c>
      <c r="B415" s="9" t="s">
        <v>178</v>
      </c>
      <c r="C415" s="10" t="s">
        <v>183</v>
      </c>
      <c r="D415" s="11" t="s">
        <v>93</v>
      </c>
      <c r="E415" s="12" t="s">
        <v>176</v>
      </c>
      <c r="F415" s="13">
        <v>530</v>
      </c>
      <c r="G415" s="14">
        <v>681962.4</v>
      </c>
      <c r="H415" s="14">
        <v>679150.8</v>
      </c>
      <c r="I415" s="14">
        <v>282381.09999999998</v>
      </c>
      <c r="J415" s="15">
        <v>0</v>
      </c>
      <c r="K415" s="15">
        <v>0</v>
      </c>
      <c r="L415" s="16">
        <v>0</v>
      </c>
      <c r="M415" s="19"/>
    </row>
    <row r="416" spans="1:13" ht="78.75" x14ac:dyDescent="0.25">
      <c r="A416" s="8" t="s">
        <v>179</v>
      </c>
      <c r="B416" s="9" t="s">
        <v>0</v>
      </c>
      <c r="C416" s="10" t="s">
        <v>4</v>
      </c>
      <c r="D416" s="11" t="s">
        <v>10</v>
      </c>
      <c r="E416" s="12" t="s">
        <v>176</v>
      </c>
      <c r="F416" s="13" t="s">
        <v>0</v>
      </c>
      <c r="G416" s="14">
        <v>0</v>
      </c>
      <c r="H416" s="14">
        <v>0</v>
      </c>
      <c r="I416" s="14">
        <v>0</v>
      </c>
      <c r="J416" s="15">
        <v>295236.7</v>
      </c>
      <c r="K416" s="15">
        <v>306216.3</v>
      </c>
      <c r="L416" s="16">
        <v>306216.59999999998</v>
      </c>
      <c r="M416" s="19"/>
    </row>
    <row r="417" spans="1:13" ht="141.75" x14ac:dyDescent="0.25">
      <c r="A417" s="8" t="s">
        <v>177</v>
      </c>
      <c r="B417" s="9" t="s">
        <v>178</v>
      </c>
      <c r="C417" s="10" t="s">
        <v>4</v>
      </c>
      <c r="D417" s="11" t="s">
        <v>10</v>
      </c>
      <c r="E417" s="12" t="s">
        <v>176</v>
      </c>
      <c r="F417" s="13">
        <v>530</v>
      </c>
      <c r="G417" s="14">
        <v>0</v>
      </c>
      <c r="H417" s="14">
        <v>0</v>
      </c>
      <c r="I417" s="14">
        <v>0</v>
      </c>
      <c r="J417" s="15">
        <v>295236.7</v>
      </c>
      <c r="K417" s="15">
        <v>306216.3</v>
      </c>
      <c r="L417" s="16">
        <v>306216.59999999998</v>
      </c>
      <c r="M417" s="19"/>
    </row>
    <row r="418" spans="1:13" ht="31.5" x14ac:dyDescent="0.25">
      <c r="A418" s="8" t="s">
        <v>244</v>
      </c>
      <c r="B418" s="9" t="s">
        <v>0</v>
      </c>
      <c r="C418" s="10" t="s">
        <v>169</v>
      </c>
      <c r="D418" s="11" t="s">
        <v>169</v>
      </c>
      <c r="E418" s="12" t="s">
        <v>339</v>
      </c>
      <c r="F418" s="13" t="s">
        <v>0</v>
      </c>
      <c r="G418" s="14">
        <v>721858.3</v>
      </c>
      <c r="H418" s="14">
        <v>720895.5</v>
      </c>
      <c r="I418" s="14">
        <v>685444.9</v>
      </c>
      <c r="J418" s="15">
        <v>2104629.4</v>
      </c>
      <c r="K418" s="15">
        <v>2104629.4</v>
      </c>
      <c r="L418" s="16">
        <v>2104629.4</v>
      </c>
      <c r="M418" s="19"/>
    </row>
    <row r="419" spans="1:13" ht="63" x14ac:dyDescent="0.25">
      <c r="A419" s="8" t="s">
        <v>341</v>
      </c>
      <c r="B419" s="9" t="s">
        <v>186</v>
      </c>
      <c r="C419" s="10" t="s">
        <v>169</v>
      </c>
      <c r="D419" s="11" t="s">
        <v>169</v>
      </c>
      <c r="E419" s="12" t="s">
        <v>339</v>
      </c>
      <c r="F419" s="13">
        <v>320</v>
      </c>
      <c r="G419" s="14">
        <v>716221</v>
      </c>
      <c r="H419" s="14">
        <v>715258.2</v>
      </c>
      <c r="I419" s="14">
        <v>685444.9</v>
      </c>
      <c r="J419" s="15">
        <v>2104629.4</v>
      </c>
      <c r="K419" s="15">
        <v>2104629.4</v>
      </c>
      <c r="L419" s="16">
        <v>2104629.4</v>
      </c>
      <c r="M419" s="19"/>
    </row>
    <row r="420" spans="1:13" ht="110.25" x14ac:dyDescent="0.25">
      <c r="A420" s="8" t="s">
        <v>340</v>
      </c>
      <c r="B420" s="9" t="s">
        <v>186</v>
      </c>
      <c r="C420" s="10" t="s">
        <v>169</v>
      </c>
      <c r="D420" s="11" t="s">
        <v>169</v>
      </c>
      <c r="E420" s="12" t="s">
        <v>339</v>
      </c>
      <c r="F420" s="13">
        <v>810</v>
      </c>
      <c r="G420" s="14">
        <v>5637.3</v>
      </c>
      <c r="H420" s="14">
        <v>5637.3</v>
      </c>
      <c r="I420" s="14">
        <v>0</v>
      </c>
      <c r="J420" s="15">
        <v>0</v>
      </c>
      <c r="K420" s="15">
        <v>0</v>
      </c>
      <c r="L420" s="16">
        <v>0</v>
      </c>
      <c r="M420" s="19"/>
    </row>
    <row r="421" spans="1:13" ht="31.5" x14ac:dyDescent="0.25">
      <c r="A421" s="8" t="s">
        <v>188</v>
      </c>
      <c r="B421" s="9" t="s">
        <v>0</v>
      </c>
      <c r="C421" s="10" t="s">
        <v>169</v>
      </c>
      <c r="D421" s="11" t="s">
        <v>169</v>
      </c>
      <c r="E421" s="12" t="s">
        <v>184</v>
      </c>
      <c r="F421" s="13" t="s">
        <v>0</v>
      </c>
      <c r="G421" s="14">
        <v>160000</v>
      </c>
      <c r="H421" s="14">
        <v>158925.5</v>
      </c>
      <c r="I421" s="14">
        <v>40000</v>
      </c>
      <c r="J421" s="15">
        <v>40000</v>
      </c>
      <c r="K421" s="15">
        <v>40000</v>
      </c>
      <c r="L421" s="16">
        <v>40000</v>
      </c>
      <c r="M421" s="19"/>
    </row>
    <row r="422" spans="1:13" ht="63" x14ac:dyDescent="0.25">
      <c r="A422" s="8" t="s">
        <v>187</v>
      </c>
      <c r="B422" s="9" t="s">
        <v>186</v>
      </c>
      <c r="C422" s="10" t="s">
        <v>169</v>
      </c>
      <c r="D422" s="11" t="s">
        <v>169</v>
      </c>
      <c r="E422" s="12" t="s">
        <v>184</v>
      </c>
      <c r="F422" s="13">
        <v>520</v>
      </c>
      <c r="G422" s="14">
        <v>0</v>
      </c>
      <c r="H422" s="14">
        <v>0</v>
      </c>
      <c r="I422" s="14">
        <v>40000</v>
      </c>
      <c r="J422" s="15">
        <v>40000</v>
      </c>
      <c r="K422" s="15">
        <v>40000</v>
      </c>
      <c r="L422" s="16">
        <v>40000</v>
      </c>
      <c r="M422" s="19"/>
    </row>
    <row r="423" spans="1:13" ht="94.5" x14ac:dyDescent="0.25">
      <c r="A423" s="8" t="s">
        <v>185</v>
      </c>
      <c r="B423" s="9" t="s">
        <v>186</v>
      </c>
      <c r="C423" s="10" t="s">
        <v>169</v>
      </c>
      <c r="D423" s="11" t="s">
        <v>169</v>
      </c>
      <c r="E423" s="12" t="s">
        <v>184</v>
      </c>
      <c r="F423" s="13">
        <v>520</v>
      </c>
      <c r="G423" s="14">
        <v>160000</v>
      </c>
      <c r="H423" s="14">
        <v>158925.5</v>
      </c>
      <c r="I423" s="14">
        <v>0</v>
      </c>
      <c r="J423" s="15">
        <v>0</v>
      </c>
      <c r="K423" s="15">
        <v>0</v>
      </c>
      <c r="L423" s="16">
        <v>0</v>
      </c>
      <c r="M423" s="19"/>
    </row>
    <row r="424" spans="1:13" ht="110.25" x14ac:dyDescent="0.25">
      <c r="A424" s="8" t="s">
        <v>171</v>
      </c>
      <c r="B424" s="9" t="s">
        <v>0</v>
      </c>
      <c r="C424" s="10" t="s">
        <v>169</v>
      </c>
      <c r="D424" s="11" t="s">
        <v>169</v>
      </c>
      <c r="E424" s="12" t="s">
        <v>168</v>
      </c>
      <c r="F424" s="13" t="s">
        <v>0</v>
      </c>
      <c r="G424" s="14">
        <v>1365.8</v>
      </c>
      <c r="H424" s="14">
        <v>1353.2</v>
      </c>
      <c r="I424" s="14">
        <v>2879.1</v>
      </c>
      <c r="J424" s="15">
        <v>6907.4</v>
      </c>
      <c r="K424" s="15">
        <v>7042.8</v>
      </c>
      <c r="L424" s="16">
        <v>7137.8</v>
      </c>
      <c r="M424" s="19"/>
    </row>
    <row r="425" spans="1:13" ht="141.75" x14ac:dyDescent="0.25">
      <c r="A425" s="8" t="s">
        <v>170</v>
      </c>
      <c r="B425" s="9" t="s">
        <v>145</v>
      </c>
      <c r="C425" s="10" t="s">
        <v>169</v>
      </c>
      <c r="D425" s="11" t="s">
        <v>169</v>
      </c>
      <c r="E425" s="12" t="s">
        <v>168</v>
      </c>
      <c r="F425" s="13">
        <v>530</v>
      </c>
      <c r="G425" s="14">
        <v>1365.8</v>
      </c>
      <c r="H425" s="14">
        <v>1353.2</v>
      </c>
      <c r="I425" s="14">
        <v>2879.1</v>
      </c>
      <c r="J425" s="15">
        <v>6907.4</v>
      </c>
      <c r="K425" s="15">
        <v>7042.8</v>
      </c>
      <c r="L425" s="16">
        <v>7137.8</v>
      </c>
      <c r="M425" s="19"/>
    </row>
    <row r="426" spans="1:13" s="20" customFormat="1" x14ac:dyDescent="0.25">
      <c r="A426" s="48" t="s">
        <v>556</v>
      </c>
      <c r="B426" s="48"/>
      <c r="C426" s="31"/>
      <c r="D426" s="31"/>
      <c r="E426" s="32"/>
      <c r="F426" s="31"/>
      <c r="G426" s="37">
        <f>G427</f>
        <v>3567.3</v>
      </c>
      <c r="H426" s="37">
        <f t="shared" ref="H426:L426" si="7">H427</f>
        <v>3567.2</v>
      </c>
      <c r="I426" s="37">
        <f t="shared" si="7"/>
        <v>2378.1999999999998</v>
      </c>
      <c r="J426" s="37">
        <f t="shared" si="7"/>
        <v>2440</v>
      </c>
      <c r="K426" s="37">
        <f t="shared" si="7"/>
        <v>2440</v>
      </c>
      <c r="L426" s="37">
        <f t="shared" si="7"/>
        <v>2440</v>
      </c>
    </row>
    <row r="427" spans="1:13" ht="47.25" x14ac:dyDescent="0.25">
      <c r="A427" s="8" t="s">
        <v>415</v>
      </c>
      <c r="B427" s="9" t="s">
        <v>0</v>
      </c>
      <c r="C427" s="10" t="s">
        <v>4</v>
      </c>
      <c r="D427" s="11" t="s">
        <v>12</v>
      </c>
      <c r="E427" s="12" t="s">
        <v>414</v>
      </c>
      <c r="F427" s="13" t="s">
        <v>0</v>
      </c>
      <c r="G427" s="14">
        <v>3567.3</v>
      </c>
      <c r="H427" s="14">
        <v>3567.2</v>
      </c>
      <c r="I427" s="14">
        <v>2378.1999999999998</v>
      </c>
      <c r="J427" s="15">
        <v>2440</v>
      </c>
      <c r="K427" s="15">
        <v>2440</v>
      </c>
      <c r="L427" s="16">
        <v>2440</v>
      </c>
      <c r="M427" s="19"/>
    </row>
    <row r="428" spans="1:13" ht="157.5" x14ac:dyDescent="0.25">
      <c r="A428" s="8" t="s">
        <v>415</v>
      </c>
      <c r="B428" s="9" t="s">
        <v>416</v>
      </c>
      <c r="C428" s="10" t="s">
        <v>4</v>
      </c>
      <c r="D428" s="11" t="s">
        <v>12</v>
      </c>
      <c r="E428" s="12" t="s">
        <v>414</v>
      </c>
      <c r="F428" s="13">
        <v>320</v>
      </c>
      <c r="G428" s="14">
        <v>3567.3</v>
      </c>
      <c r="H428" s="14">
        <v>3567.2</v>
      </c>
      <c r="I428" s="14">
        <v>2378.1999999999998</v>
      </c>
      <c r="J428" s="15">
        <v>2440</v>
      </c>
      <c r="K428" s="15">
        <v>2440</v>
      </c>
      <c r="L428" s="16">
        <v>2440</v>
      </c>
      <c r="M428" s="19"/>
    </row>
    <row r="429" spans="1:13" s="20" customFormat="1" x14ac:dyDescent="0.25">
      <c r="A429" s="48" t="s">
        <v>555</v>
      </c>
      <c r="B429" s="48"/>
      <c r="C429" s="31"/>
      <c r="D429" s="31"/>
      <c r="E429" s="32"/>
      <c r="F429" s="31"/>
      <c r="G429" s="37">
        <f>G430+G432+G434+G437+G439+G442+G445+G448+G450+G453+G455+G457+G459+G462+G465+G468+G471+G473+G479+G481+G483+G486</f>
        <v>1340476.2000000002</v>
      </c>
      <c r="H429" s="37">
        <f t="shared" ref="H429:L429" si="8">H430+H432+H434+H437+H439+H442+H445+H448+H450+H453+H455+H457+H459+H462+H465+H468+H471+H473+H479+H481+H483+H486</f>
        <v>1337031.1000000001</v>
      </c>
      <c r="I429" s="37">
        <f t="shared" si="8"/>
        <v>1437975.7</v>
      </c>
      <c r="J429" s="37">
        <f t="shared" si="8"/>
        <v>1770685.9</v>
      </c>
      <c r="K429" s="37">
        <f t="shared" si="8"/>
        <v>1735288.9000000001</v>
      </c>
      <c r="L429" s="37">
        <f t="shared" si="8"/>
        <v>1723110.3000000003</v>
      </c>
    </row>
    <row r="430" spans="1:13" x14ac:dyDescent="0.25">
      <c r="A430" s="8" t="s">
        <v>285</v>
      </c>
      <c r="B430" s="9" t="s">
        <v>0</v>
      </c>
      <c r="C430" s="10" t="s">
        <v>10</v>
      </c>
      <c r="D430" s="11" t="s">
        <v>93</v>
      </c>
      <c r="E430" s="12" t="s">
        <v>284</v>
      </c>
      <c r="F430" s="13" t="s">
        <v>0</v>
      </c>
      <c r="G430" s="14">
        <v>2896.4</v>
      </c>
      <c r="H430" s="14">
        <v>2896.4</v>
      </c>
      <c r="I430" s="14">
        <v>2896.4</v>
      </c>
      <c r="J430" s="15">
        <v>2896.4</v>
      </c>
      <c r="K430" s="15">
        <v>2896.4</v>
      </c>
      <c r="L430" s="16">
        <v>2896.4</v>
      </c>
      <c r="M430" s="19"/>
    </row>
    <row r="431" spans="1:13" ht="94.5" x14ac:dyDescent="0.25">
      <c r="A431" s="8" t="s">
        <v>285</v>
      </c>
      <c r="B431" s="9" t="s">
        <v>81</v>
      </c>
      <c r="C431" s="10" t="s">
        <v>10</v>
      </c>
      <c r="D431" s="11" t="s">
        <v>93</v>
      </c>
      <c r="E431" s="12" t="s">
        <v>284</v>
      </c>
      <c r="F431" s="13">
        <v>240</v>
      </c>
      <c r="G431" s="14">
        <v>2896.4</v>
      </c>
      <c r="H431" s="14">
        <v>2896.4</v>
      </c>
      <c r="I431" s="14">
        <v>2896.4</v>
      </c>
      <c r="J431" s="15">
        <v>2896.4</v>
      </c>
      <c r="K431" s="15">
        <v>2896.4</v>
      </c>
      <c r="L431" s="16">
        <v>2896.4</v>
      </c>
      <c r="M431" s="19"/>
    </row>
    <row r="432" spans="1:13" x14ac:dyDescent="0.25">
      <c r="A432" s="8" t="s">
        <v>283</v>
      </c>
      <c r="B432" s="9" t="s">
        <v>0</v>
      </c>
      <c r="C432" s="10" t="s">
        <v>10</v>
      </c>
      <c r="D432" s="11" t="s">
        <v>93</v>
      </c>
      <c r="E432" s="12" t="s">
        <v>282</v>
      </c>
      <c r="F432" s="13" t="s">
        <v>0</v>
      </c>
      <c r="G432" s="14">
        <v>3442</v>
      </c>
      <c r="H432" s="14">
        <v>3442</v>
      </c>
      <c r="I432" s="14">
        <v>2892</v>
      </c>
      <c r="J432" s="15">
        <v>2892</v>
      </c>
      <c r="K432" s="15">
        <v>2892</v>
      </c>
      <c r="L432" s="16">
        <v>2892</v>
      </c>
      <c r="M432" s="19"/>
    </row>
    <row r="433" spans="1:13" ht="94.5" x14ac:dyDescent="0.25">
      <c r="A433" s="8" t="s">
        <v>283</v>
      </c>
      <c r="B433" s="9" t="s">
        <v>81</v>
      </c>
      <c r="C433" s="10" t="s">
        <v>10</v>
      </c>
      <c r="D433" s="11" t="s">
        <v>93</v>
      </c>
      <c r="E433" s="12" t="s">
        <v>282</v>
      </c>
      <c r="F433" s="13">
        <v>240</v>
      </c>
      <c r="G433" s="14">
        <v>3442</v>
      </c>
      <c r="H433" s="14">
        <v>3442</v>
      </c>
      <c r="I433" s="14">
        <v>2892</v>
      </c>
      <c r="J433" s="15">
        <v>2892</v>
      </c>
      <c r="K433" s="15">
        <v>2892</v>
      </c>
      <c r="L433" s="16">
        <v>2892</v>
      </c>
      <c r="M433" s="19"/>
    </row>
    <row r="434" spans="1:13" x14ac:dyDescent="0.25">
      <c r="A434" s="8" t="s">
        <v>281</v>
      </c>
      <c r="B434" s="9" t="s">
        <v>0</v>
      </c>
      <c r="C434" s="10" t="s">
        <v>10</v>
      </c>
      <c r="D434" s="11" t="s">
        <v>93</v>
      </c>
      <c r="E434" s="12" t="s">
        <v>280</v>
      </c>
      <c r="F434" s="13" t="s">
        <v>0</v>
      </c>
      <c r="G434" s="14">
        <v>5595.9</v>
      </c>
      <c r="H434" s="14">
        <v>5590.3</v>
      </c>
      <c r="I434" s="14">
        <v>5824.9</v>
      </c>
      <c r="J434" s="15">
        <v>5824.9</v>
      </c>
      <c r="K434" s="15">
        <v>5824.9</v>
      </c>
      <c r="L434" s="16">
        <v>5824.9</v>
      </c>
      <c r="M434" s="19"/>
    </row>
    <row r="435" spans="1:13" ht="94.5" x14ac:dyDescent="0.25">
      <c r="A435" s="8" t="s">
        <v>281</v>
      </c>
      <c r="B435" s="9" t="s">
        <v>81</v>
      </c>
      <c r="C435" s="10" t="s">
        <v>10</v>
      </c>
      <c r="D435" s="11" t="s">
        <v>93</v>
      </c>
      <c r="E435" s="12" t="s">
        <v>280</v>
      </c>
      <c r="F435" s="13">
        <v>240</v>
      </c>
      <c r="G435" s="14">
        <v>86.9</v>
      </c>
      <c r="H435" s="14">
        <v>81.8</v>
      </c>
      <c r="I435" s="14">
        <v>86.9</v>
      </c>
      <c r="J435" s="15">
        <v>86.9</v>
      </c>
      <c r="K435" s="15">
        <v>86.9</v>
      </c>
      <c r="L435" s="16">
        <v>86.9</v>
      </c>
      <c r="M435" s="19"/>
    </row>
    <row r="436" spans="1:13" ht="94.5" x14ac:dyDescent="0.25">
      <c r="A436" s="8" t="s">
        <v>281</v>
      </c>
      <c r="B436" s="9" t="s">
        <v>81</v>
      </c>
      <c r="C436" s="10" t="s">
        <v>10</v>
      </c>
      <c r="D436" s="11" t="s">
        <v>93</v>
      </c>
      <c r="E436" s="12" t="s">
        <v>280</v>
      </c>
      <c r="F436" s="13">
        <v>320</v>
      </c>
      <c r="G436" s="14">
        <v>5509</v>
      </c>
      <c r="H436" s="14">
        <v>5508.5</v>
      </c>
      <c r="I436" s="14">
        <v>5738</v>
      </c>
      <c r="J436" s="15">
        <v>5738</v>
      </c>
      <c r="K436" s="15">
        <v>5738</v>
      </c>
      <c r="L436" s="16">
        <v>5738</v>
      </c>
      <c r="M436" s="19"/>
    </row>
    <row r="437" spans="1:13" x14ac:dyDescent="0.25">
      <c r="A437" s="8" t="s">
        <v>279</v>
      </c>
      <c r="B437" s="9" t="s">
        <v>0</v>
      </c>
      <c r="C437" s="10" t="s">
        <v>10</v>
      </c>
      <c r="D437" s="11" t="s">
        <v>93</v>
      </c>
      <c r="E437" s="12" t="s">
        <v>276</v>
      </c>
      <c r="F437" s="13" t="s">
        <v>0</v>
      </c>
      <c r="G437" s="14">
        <v>20237</v>
      </c>
      <c r="H437" s="14">
        <v>20178.400000000001</v>
      </c>
      <c r="I437" s="14">
        <v>20237</v>
      </c>
      <c r="J437" s="15">
        <v>20237</v>
      </c>
      <c r="K437" s="15">
        <v>20237</v>
      </c>
      <c r="L437" s="16">
        <v>20237</v>
      </c>
      <c r="M437" s="19"/>
    </row>
    <row r="438" spans="1:13" ht="252" x14ac:dyDescent="0.25">
      <c r="A438" s="8" t="s">
        <v>277</v>
      </c>
      <c r="B438" s="9" t="s">
        <v>278</v>
      </c>
      <c r="C438" s="10" t="s">
        <v>10</v>
      </c>
      <c r="D438" s="11" t="s">
        <v>93</v>
      </c>
      <c r="E438" s="12" t="s">
        <v>276</v>
      </c>
      <c r="F438" s="13">
        <v>320</v>
      </c>
      <c r="G438" s="14">
        <v>20237</v>
      </c>
      <c r="H438" s="14">
        <v>20178.400000000001</v>
      </c>
      <c r="I438" s="14">
        <v>20237</v>
      </c>
      <c r="J438" s="15">
        <v>20237</v>
      </c>
      <c r="K438" s="15">
        <v>20237</v>
      </c>
      <c r="L438" s="16">
        <v>20237</v>
      </c>
      <c r="M438" s="19"/>
    </row>
    <row r="439" spans="1:13" ht="63" x14ac:dyDescent="0.25">
      <c r="A439" s="8" t="s">
        <v>275</v>
      </c>
      <c r="B439" s="9" t="s">
        <v>0</v>
      </c>
      <c r="C439" s="10" t="s">
        <v>10</v>
      </c>
      <c r="D439" s="11" t="s">
        <v>93</v>
      </c>
      <c r="E439" s="12" t="s">
        <v>272</v>
      </c>
      <c r="F439" s="13" t="s">
        <v>0</v>
      </c>
      <c r="G439" s="14">
        <v>500</v>
      </c>
      <c r="H439" s="14">
        <v>498.7</v>
      </c>
      <c r="I439" s="14">
        <v>500</v>
      </c>
      <c r="J439" s="15">
        <v>1635</v>
      </c>
      <c r="K439" s="15">
        <v>1635</v>
      </c>
      <c r="L439" s="16">
        <v>1635</v>
      </c>
      <c r="M439" s="19"/>
    </row>
    <row r="440" spans="1:13" ht="173.25" x14ac:dyDescent="0.25">
      <c r="A440" s="8" t="s">
        <v>273</v>
      </c>
      <c r="B440" s="9" t="s">
        <v>274</v>
      </c>
      <c r="C440" s="10" t="s">
        <v>10</v>
      </c>
      <c r="D440" s="11" t="s">
        <v>93</v>
      </c>
      <c r="E440" s="12" t="s">
        <v>272</v>
      </c>
      <c r="F440" s="13">
        <v>240</v>
      </c>
      <c r="G440" s="14">
        <v>8.5</v>
      </c>
      <c r="H440" s="14">
        <v>7.2</v>
      </c>
      <c r="I440" s="14">
        <v>4.5</v>
      </c>
      <c r="J440" s="15">
        <v>15</v>
      </c>
      <c r="K440" s="15">
        <v>15</v>
      </c>
      <c r="L440" s="16">
        <v>15</v>
      </c>
      <c r="M440" s="19"/>
    </row>
    <row r="441" spans="1:13" ht="173.25" x14ac:dyDescent="0.25">
      <c r="A441" s="8" t="s">
        <v>273</v>
      </c>
      <c r="B441" s="9" t="s">
        <v>274</v>
      </c>
      <c r="C441" s="10" t="s">
        <v>10</v>
      </c>
      <c r="D441" s="11" t="s">
        <v>93</v>
      </c>
      <c r="E441" s="12" t="s">
        <v>272</v>
      </c>
      <c r="F441" s="13">
        <v>320</v>
      </c>
      <c r="G441" s="14">
        <v>491.5</v>
      </c>
      <c r="H441" s="14">
        <v>491.5</v>
      </c>
      <c r="I441" s="14">
        <v>495.5</v>
      </c>
      <c r="J441" s="15">
        <v>1620</v>
      </c>
      <c r="K441" s="15">
        <v>1620</v>
      </c>
      <c r="L441" s="16">
        <v>1620</v>
      </c>
      <c r="M441" s="19"/>
    </row>
    <row r="442" spans="1:13" ht="94.5" x14ac:dyDescent="0.25">
      <c r="A442" s="8" t="s">
        <v>271</v>
      </c>
      <c r="B442" s="9" t="s">
        <v>0</v>
      </c>
      <c r="C442" s="10" t="s">
        <v>10</v>
      </c>
      <c r="D442" s="11" t="s">
        <v>93</v>
      </c>
      <c r="E442" s="12" t="s">
        <v>270</v>
      </c>
      <c r="F442" s="13" t="s">
        <v>0</v>
      </c>
      <c r="G442" s="14">
        <v>18604.7</v>
      </c>
      <c r="H442" s="14">
        <v>18583</v>
      </c>
      <c r="I442" s="14">
        <v>18604.7</v>
      </c>
      <c r="J442" s="15">
        <v>18604.7</v>
      </c>
      <c r="K442" s="15">
        <v>18604.7</v>
      </c>
      <c r="L442" s="16">
        <v>18604.7</v>
      </c>
      <c r="M442" s="19"/>
    </row>
    <row r="443" spans="1:13" ht="94.5" x14ac:dyDescent="0.25">
      <c r="A443" s="8" t="s">
        <v>271</v>
      </c>
      <c r="B443" s="9" t="s">
        <v>81</v>
      </c>
      <c r="C443" s="10" t="s">
        <v>10</v>
      </c>
      <c r="D443" s="11" t="s">
        <v>93</v>
      </c>
      <c r="E443" s="12" t="s">
        <v>270</v>
      </c>
      <c r="F443" s="13">
        <v>240</v>
      </c>
      <c r="G443" s="14">
        <v>278.7</v>
      </c>
      <c r="H443" s="14">
        <v>264</v>
      </c>
      <c r="I443" s="14">
        <v>278.7</v>
      </c>
      <c r="J443" s="15">
        <v>278.7</v>
      </c>
      <c r="K443" s="15">
        <v>278.7</v>
      </c>
      <c r="L443" s="16">
        <v>278.7</v>
      </c>
      <c r="M443" s="19"/>
    </row>
    <row r="444" spans="1:13" ht="94.5" x14ac:dyDescent="0.25">
      <c r="A444" s="8" t="s">
        <v>271</v>
      </c>
      <c r="B444" s="9" t="s">
        <v>81</v>
      </c>
      <c r="C444" s="10" t="s">
        <v>10</v>
      </c>
      <c r="D444" s="11" t="s">
        <v>93</v>
      </c>
      <c r="E444" s="12" t="s">
        <v>270</v>
      </c>
      <c r="F444" s="13">
        <v>320</v>
      </c>
      <c r="G444" s="14">
        <v>18326</v>
      </c>
      <c r="H444" s="14">
        <v>18319</v>
      </c>
      <c r="I444" s="14">
        <v>18326</v>
      </c>
      <c r="J444" s="15">
        <v>18326</v>
      </c>
      <c r="K444" s="15">
        <v>18326</v>
      </c>
      <c r="L444" s="16">
        <v>18326</v>
      </c>
      <c r="M444" s="19"/>
    </row>
    <row r="445" spans="1:13" ht="47.25" x14ac:dyDescent="0.25">
      <c r="A445" s="8" t="s">
        <v>269</v>
      </c>
      <c r="B445" s="9" t="s">
        <v>0</v>
      </c>
      <c r="C445" s="10" t="s">
        <v>10</v>
      </c>
      <c r="D445" s="11" t="s">
        <v>93</v>
      </c>
      <c r="E445" s="12" t="s">
        <v>267</v>
      </c>
      <c r="F445" s="13" t="s">
        <v>0</v>
      </c>
      <c r="G445" s="14">
        <v>2155.9</v>
      </c>
      <c r="H445" s="14">
        <v>2130.9</v>
      </c>
      <c r="I445" s="14">
        <v>2155.9</v>
      </c>
      <c r="J445" s="15">
        <v>2155.9</v>
      </c>
      <c r="K445" s="15">
        <v>2155.9</v>
      </c>
      <c r="L445" s="16">
        <v>2155.9</v>
      </c>
      <c r="M445" s="19"/>
    </row>
    <row r="446" spans="1:13" ht="94.5" x14ac:dyDescent="0.25">
      <c r="A446" s="8" t="s">
        <v>268</v>
      </c>
      <c r="B446" s="9" t="s">
        <v>81</v>
      </c>
      <c r="C446" s="10" t="s">
        <v>10</v>
      </c>
      <c r="D446" s="11" t="s">
        <v>93</v>
      </c>
      <c r="E446" s="12" t="s">
        <v>267</v>
      </c>
      <c r="F446" s="13">
        <v>240</v>
      </c>
      <c r="G446" s="14">
        <v>2130.9</v>
      </c>
      <c r="H446" s="14">
        <v>2130.9</v>
      </c>
      <c r="I446" s="14">
        <v>2130.9</v>
      </c>
      <c r="J446" s="15">
        <v>2130.9</v>
      </c>
      <c r="K446" s="15">
        <v>2130.9</v>
      </c>
      <c r="L446" s="16">
        <v>2130.9</v>
      </c>
      <c r="M446" s="19"/>
    </row>
    <row r="447" spans="1:13" ht="94.5" x14ac:dyDescent="0.25">
      <c r="A447" s="8" t="s">
        <v>268</v>
      </c>
      <c r="B447" s="9" t="s">
        <v>81</v>
      </c>
      <c r="C447" s="10" t="s">
        <v>10</v>
      </c>
      <c r="D447" s="11" t="s">
        <v>93</v>
      </c>
      <c r="E447" s="12" t="s">
        <v>267</v>
      </c>
      <c r="F447" s="13">
        <v>320</v>
      </c>
      <c r="G447" s="14">
        <v>25</v>
      </c>
      <c r="H447" s="14">
        <v>0</v>
      </c>
      <c r="I447" s="14">
        <v>25</v>
      </c>
      <c r="J447" s="15">
        <v>25</v>
      </c>
      <c r="K447" s="15">
        <v>25</v>
      </c>
      <c r="L447" s="16">
        <v>25</v>
      </c>
      <c r="M447" s="19"/>
    </row>
    <row r="448" spans="1:13" x14ac:dyDescent="0.25">
      <c r="A448" s="8" t="s">
        <v>266</v>
      </c>
      <c r="B448" s="9" t="s">
        <v>0</v>
      </c>
      <c r="C448" s="10" t="s">
        <v>10</v>
      </c>
      <c r="D448" s="11" t="s">
        <v>93</v>
      </c>
      <c r="E448" s="12" t="s">
        <v>264</v>
      </c>
      <c r="F448" s="13" t="s">
        <v>0</v>
      </c>
      <c r="G448" s="14">
        <v>269.3</v>
      </c>
      <c r="H448" s="14">
        <v>269.3</v>
      </c>
      <c r="I448" s="14">
        <v>269.3</v>
      </c>
      <c r="J448" s="15">
        <v>269.3</v>
      </c>
      <c r="K448" s="15">
        <v>269.3</v>
      </c>
      <c r="L448" s="16">
        <v>269.3</v>
      </c>
      <c r="M448" s="19"/>
    </row>
    <row r="449" spans="1:13" ht="94.5" x14ac:dyDescent="0.25">
      <c r="A449" s="8" t="s">
        <v>265</v>
      </c>
      <c r="B449" s="9" t="s">
        <v>81</v>
      </c>
      <c r="C449" s="10" t="s">
        <v>10</v>
      </c>
      <c r="D449" s="11" t="s">
        <v>93</v>
      </c>
      <c r="E449" s="12" t="s">
        <v>264</v>
      </c>
      <c r="F449" s="13">
        <v>240</v>
      </c>
      <c r="G449" s="14">
        <v>269.3</v>
      </c>
      <c r="H449" s="14">
        <v>269.3</v>
      </c>
      <c r="I449" s="14">
        <v>269.3</v>
      </c>
      <c r="J449" s="15">
        <v>269.3</v>
      </c>
      <c r="K449" s="15">
        <v>269.3</v>
      </c>
      <c r="L449" s="16">
        <v>269.3</v>
      </c>
      <c r="M449" s="19"/>
    </row>
    <row r="450" spans="1:13" ht="47.25" x14ac:dyDescent="0.25">
      <c r="A450" s="8" t="s">
        <v>263</v>
      </c>
      <c r="B450" s="9" t="s">
        <v>0</v>
      </c>
      <c r="C450" s="10" t="s">
        <v>10</v>
      </c>
      <c r="D450" s="11" t="s">
        <v>93</v>
      </c>
      <c r="E450" s="12" t="s">
        <v>261</v>
      </c>
      <c r="F450" s="13" t="s">
        <v>0</v>
      </c>
      <c r="G450" s="14">
        <v>50166.7</v>
      </c>
      <c r="H450" s="14">
        <v>50140</v>
      </c>
      <c r="I450" s="14">
        <v>53640</v>
      </c>
      <c r="J450" s="15">
        <v>53640</v>
      </c>
      <c r="K450" s="15">
        <v>53640</v>
      </c>
      <c r="L450" s="16">
        <v>53640</v>
      </c>
      <c r="M450" s="19"/>
    </row>
    <row r="451" spans="1:13" ht="94.5" x14ac:dyDescent="0.25">
      <c r="A451" s="8" t="s">
        <v>262</v>
      </c>
      <c r="B451" s="9" t="s">
        <v>81</v>
      </c>
      <c r="C451" s="10" t="s">
        <v>10</v>
      </c>
      <c r="D451" s="11" t="s">
        <v>93</v>
      </c>
      <c r="E451" s="12" t="s">
        <v>261</v>
      </c>
      <c r="F451" s="13">
        <v>240</v>
      </c>
      <c r="G451" s="14">
        <v>50116.7</v>
      </c>
      <c r="H451" s="14">
        <v>50116.4</v>
      </c>
      <c r="I451" s="14">
        <v>53590</v>
      </c>
      <c r="J451" s="15">
        <v>53590</v>
      </c>
      <c r="K451" s="15">
        <v>53590</v>
      </c>
      <c r="L451" s="16">
        <v>53590</v>
      </c>
      <c r="M451" s="19"/>
    </row>
    <row r="452" spans="1:13" ht="94.5" x14ac:dyDescent="0.25">
      <c r="A452" s="8" t="s">
        <v>262</v>
      </c>
      <c r="B452" s="9" t="s">
        <v>81</v>
      </c>
      <c r="C452" s="10" t="s">
        <v>10</v>
      </c>
      <c r="D452" s="11" t="s">
        <v>93</v>
      </c>
      <c r="E452" s="12" t="s">
        <v>261</v>
      </c>
      <c r="F452" s="13">
        <v>320</v>
      </c>
      <c r="G452" s="14">
        <v>50</v>
      </c>
      <c r="H452" s="14">
        <v>23.6</v>
      </c>
      <c r="I452" s="14">
        <v>50</v>
      </c>
      <c r="J452" s="15">
        <v>50</v>
      </c>
      <c r="K452" s="15">
        <v>50</v>
      </c>
      <c r="L452" s="16">
        <v>50</v>
      </c>
      <c r="M452" s="19"/>
    </row>
    <row r="453" spans="1:13" ht="63" x14ac:dyDescent="0.25">
      <c r="A453" s="8" t="s">
        <v>260</v>
      </c>
      <c r="B453" s="9" t="s">
        <v>0</v>
      </c>
      <c r="C453" s="10" t="s">
        <v>10</v>
      </c>
      <c r="D453" s="11" t="s">
        <v>93</v>
      </c>
      <c r="E453" s="12" t="s">
        <v>259</v>
      </c>
      <c r="F453" s="13" t="s">
        <v>0</v>
      </c>
      <c r="G453" s="14">
        <v>1665</v>
      </c>
      <c r="H453" s="14">
        <v>1665</v>
      </c>
      <c r="I453" s="14">
        <v>1665</v>
      </c>
      <c r="J453" s="15">
        <v>1665</v>
      </c>
      <c r="K453" s="15">
        <v>1665</v>
      </c>
      <c r="L453" s="16">
        <v>1665</v>
      </c>
      <c r="M453" s="19"/>
    </row>
    <row r="454" spans="1:13" ht="94.5" x14ac:dyDescent="0.25">
      <c r="A454" s="8" t="s">
        <v>260</v>
      </c>
      <c r="B454" s="9" t="s">
        <v>81</v>
      </c>
      <c r="C454" s="10" t="s">
        <v>10</v>
      </c>
      <c r="D454" s="11" t="s">
        <v>93</v>
      </c>
      <c r="E454" s="12" t="s">
        <v>259</v>
      </c>
      <c r="F454" s="13">
        <v>240</v>
      </c>
      <c r="G454" s="14">
        <v>1665</v>
      </c>
      <c r="H454" s="14">
        <v>1665</v>
      </c>
      <c r="I454" s="14">
        <v>1665</v>
      </c>
      <c r="J454" s="15">
        <v>1665</v>
      </c>
      <c r="K454" s="15">
        <v>1665</v>
      </c>
      <c r="L454" s="16">
        <v>1665</v>
      </c>
      <c r="M454" s="19"/>
    </row>
    <row r="455" spans="1:13" ht="78.75" x14ac:dyDescent="0.25">
      <c r="A455" s="8" t="s">
        <v>258</v>
      </c>
      <c r="B455" s="9" t="s">
        <v>0</v>
      </c>
      <c r="C455" s="10" t="s">
        <v>10</v>
      </c>
      <c r="D455" s="11" t="s">
        <v>93</v>
      </c>
      <c r="E455" s="12" t="s">
        <v>256</v>
      </c>
      <c r="F455" s="13" t="s">
        <v>0</v>
      </c>
      <c r="G455" s="14">
        <v>1800</v>
      </c>
      <c r="H455" s="14">
        <v>1800</v>
      </c>
      <c r="I455" s="14">
        <v>1800</v>
      </c>
      <c r="J455" s="15">
        <v>1800</v>
      </c>
      <c r="K455" s="15">
        <v>1800</v>
      </c>
      <c r="L455" s="16">
        <v>1800</v>
      </c>
      <c r="M455" s="19"/>
    </row>
    <row r="456" spans="1:13" ht="94.5" x14ac:dyDescent="0.25">
      <c r="A456" s="8" t="s">
        <v>257</v>
      </c>
      <c r="B456" s="9" t="s">
        <v>81</v>
      </c>
      <c r="C456" s="10" t="s">
        <v>10</v>
      </c>
      <c r="D456" s="11" t="s">
        <v>93</v>
      </c>
      <c r="E456" s="12" t="s">
        <v>256</v>
      </c>
      <c r="F456" s="13">
        <v>240</v>
      </c>
      <c r="G456" s="14">
        <v>1800</v>
      </c>
      <c r="H456" s="14">
        <v>1800</v>
      </c>
      <c r="I456" s="14">
        <v>1800</v>
      </c>
      <c r="J456" s="15">
        <v>1800</v>
      </c>
      <c r="K456" s="15">
        <v>1800</v>
      </c>
      <c r="L456" s="16">
        <v>1800</v>
      </c>
      <c r="M456" s="19"/>
    </row>
    <row r="457" spans="1:13" x14ac:dyDescent="0.25">
      <c r="A457" s="8" t="s">
        <v>255</v>
      </c>
      <c r="B457" s="9" t="s">
        <v>0</v>
      </c>
      <c r="C457" s="10" t="s">
        <v>10</v>
      </c>
      <c r="D457" s="11" t="s">
        <v>93</v>
      </c>
      <c r="E457" s="12" t="s">
        <v>253</v>
      </c>
      <c r="F457" s="13" t="s">
        <v>0</v>
      </c>
      <c r="G457" s="14">
        <v>730</v>
      </c>
      <c r="H457" s="14">
        <v>730</v>
      </c>
      <c r="I457" s="14">
        <v>730</v>
      </c>
      <c r="J457" s="15">
        <v>730</v>
      </c>
      <c r="K457" s="15">
        <v>730</v>
      </c>
      <c r="L457" s="16">
        <v>730</v>
      </c>
      <c r="M457" s="19"/>
    </row>
    <row r="458" spans="1:13" ht="94.5" x14ac:dyDescent="0.25">
      <c r="A458" s="8" t="s">
        <v>254</v>
      </c>
      <c r="B458" s="9" t="s">
        <v>81</v>
      </c>
      <c r="C458" s="10" t="s">
        <v>10</v>
      </c>
      <c r="D458" s="11" t="s">
        <v>93</v>
      </c>
      <c r="E458" s="12" t="s">
        <v>253</v>
      </c>
      <c r="F458" s="13">
        <v>240</v>
      </c>
      <c r="G458" s="14">
        <v>730</v>
      </c>
      <c r="H458" s="14">
        <v>730</v>
      </c>
      <c r="I458" s="14">
        <v>730</v>
      </c>
      <c r="J458" s="15">
        <v>730</v>
      </c>
      <c r="K458" s="15">
        <v>730</v>
      </c>
      <c r="L458" s="16">
        <v>730</v>
      </c>
      <c r="M458" s="19"/>
    </row>
    <row r="459" spans="1:13" x14ac:dyDescent="0.25">
      <c r="A459" s="8" t="s">
        <v>91</v>
      </c>
      <c r="B459" s="9" t="s">
        <v>0</v>
      </c>
      <c r="C459" s="10" t="s">
        <v>4</v>
      </c>
      <c r="D459" s="11" t="s">
        <v>12</v>
      </c>
      <c r="E459" s="12" t="s">
        <v>89</v>
      </c>
      <c r="F459" s="13" t="s">
        <v>0</v>
      </c>
      <c r="G459" s="14">
        <v>648267.6</v>
      </c>
      <c r="H459" s="14">
        <v>647088.30000000005</v>
      </c>
      <c r="I459" s="14">
        <v>693360</v>
      </c>
      <c r="J459" s="15">
        <v>746154.6</v>
      </c>
      <c r="K459" s="15">
        <v>762269.5</v>
      </c>
      <c r="L459" s="16">
        <v>762269.5</v>
      </c>
      <c r="M459" s="19"/>
    </row>
    <row r="460" spans="1:13" ht="94.5" x14ac:dyDescent="0.25">
      <c r="A460" s="8" t="s">
        <v>90</v>
      </c>
      <c r="B460" s="9" t="s">
        <v>81</v>
      </c>
      <c r="C460" s="10" t="s">
        <v>4</v>
      </c>
      <c r="D460" s="11" t="s">
        <v>12</v>
      </c>
      <c r="E460" s="12" t="s">
        <v>89</v>
      </c>
      <c r="F460" s="13">
        <v>240</v>
      </c>
      <c r="G460" s="14">
        <v>3324.9</v>
      </c>
      <c r="H460" s="14">
        <v>3273.9</v>
      </c>
      <c r="I460" s="14">
        <v>4140</v>
      </c>
      <c r="J460" s="15">
        <v>4450.6000000000004</v>
      </c>
      <c r="K460" s="15">
        <v>4550</v>
      </c>
      <c r="L460" s="16">
        <v>4550</v>
      </c>
      <c r="M460" s="19"/>
    </row>
    <row r="461" spans="1:13" ht="94.5" x14ac:dyDescent="0.25">
      <c r="A461" s="8" t="s">
        <v>90</v>
      </c>
      <c r="B461" s="9" t="s">
        <v>81</v>
      </c>
      <c r="C461" s="10" t="s">
        <v>4</v>
      </c>
      <c r="D461" s="11" t="s">
        <v>12</v>
      </c>
      <c r="E461" s="12" t="s">
        <v>89</v>
      </c>
      <c r="F461" s="13">
        <v>310</v>
      </c>
      <c r="G461" s="14">
        <v>644942.69999999995</v>
      </c>
      <c r="H461" s="14">
        <v>643814.40000000002</v>
      </c>
      <c r="I461" s="14">
        <v>689220</v>
      </c>
      <c r="J461" s="15">
        <v>741704</v>
      </c>
      <c r="K461" s="15">
        <v>757719.5</v>
      </c>
      <c r="L461" s="16">
        <v>757719.5</v>
      </c>
      <c r="M461" s="19"/>
    </row>
    <row r="462" spans="1:13" ht="47.25" x14ac:dyDescent="0.25">
      <c r="A462" s="8" t="s">
        <v>88</v>
      </c>
      <c r="B462" s="9" t="s">
        <v>0</v>
      </c>
      <c r="C462" s="10" t="s">
        <v>4</v>
      </c>
      <c r="D462" s="11" t="s">
        <v>12</v>
      </c>
      <c r="E462" s="12" t="s">
        <v>86</v>
      </c>
      <c r="F462" s="13" t="s">
        <v>0</v>
      </c>
      <c r="G462" s="14">
        <v>19073.3</v>
      </c>
      <c r="H462" s="14">
        <v>18662.5</v>
      </c>
      <c r="I462" s="14">
        <v>19100</v>
      </c>
      <c r="J462" s="15">
        <v>19100</v>
      </c>
      <c r="K462" s="15">
        <v>19100</v>
      </c>
      <c r="L462" s="16">
        <v>19100</v>
      </c>
      <c r="M462" s="19"/>
    </row>
    <row r="463" spans="1:13" ht="94.5" x14ac:dyDescent="0.25">
      <c r="A463" s="8" t="s">
        <v>87</v>
      </c>
      <c r="B463" s="9" t="s">
        <v>81</v>
      </c>
      <c r="C463" s="10" t="s">
        <v>4</v>
      </c>
      <c r="D463" s="11" t="s">
        <v>12</v>
      </c>
      <c r="E463" s="12" t="s">
        <v>86</v>
      </c>
      <c r="F463" s="13">
        <v>240</v>
      </c>
      <c r="G463" s="14">
        <v>114</v>
      </c>
      <c r="H463" s="14">
        <v>95</v>
      </c>
      <c r="I463" s="14">
        <v>115</v>
      </c>
      <c r="J463" s="15">
        <v>115</v>
      </c>
      <c r="K463" s="15">
        <v>115</v>
      </c>
      <c r="L463" s="16">
        <v>115</v>
      </c>
      <c r="M463" s="19"/>
    </row>
    <row r="464" spans="1:13" ht="94.5" x14ac:dyDescent="0.25">
      <c r="A464" s="8" t="s">
        <v>87</v>
      </c>
      <c r="B464" s="9" t="s">
        <v>81</v>
      </c>
      <c r="C464" s="10" t="s">
        <v>4</v>
      </c>
      <c r="D464" s="11" t="s">
        <v>12</v>
      </c>
      <c r="E464" s="12" t="s">
        <v>86</v>
      </c>
      <c r="F464" s="13">
        <v>340</v>
      </c>
      <c r="G464" s="14">
        <v>18959.3</v>
      </c>
      <c r="H464" s="14">
        <v>18567.5</v>
      </c>
      <c r="I464" s="14">
        <v>18985</v>
      </c>
      <c r="J464" s="15">
        <v>18985</v>
      </c>
      <c r="K464" s="15">
        <v>18985</v>
      </c>
      <c r="L464" s="16">
        <v>18985</v>
      </c>
      <c r="M464" s="19"/>
    </row>
    <row r="465" spans="1:13" ht="31.5" x14ac:dyDescent="0.25">
      <c r="A465" s="8" t="s">
        <v>85</v>
      </c>
      <c r="B465" s="9" t="s">
        <v>0</v>
      </c>
      <c r="C465" s="10" t="s">
        <v>4</v>
      </c>
      <c r="D465" s="11" t="s">
        <v>12</v>
      </c>
      <c r="E465" s="12" t="s">
        <v>83</v>
      </c>
      <c r="F465" s="13" t="s">
        <v>0</v>
      </c>
      <c r="G465" s="14">
        <v>603</v>
      </c>
      <c r="H465" s="14">
        <v>570.29999999999995</v>
      </c>
      <c r="I465" s="14">
        <v>603</v>
      </c>
      <c r="J465" s="15">
        <v>603</v>
      </c>
      <c r="K465" s="15">
        <v>603</v>
      </c>
      <c r="L465" s="16">
        <v>603</v>
      </c>
      <c r="M465" s="19"/>
    </row>
    <row r="466" spans="1:13" ht="94.5" x14ac:dyDescent="0.25">
      <c r="A466" s="8" t="s">
        <v>84</v>
      </c>
      <c r="B466" s="9" t="s">
        <v>81</v>
      </c>
      <c r="C466" s="10" t="s">
        <v>4</v>
      </c>
      <c r="D466" s="11" t="s">
        <v>12</v>
      </c>
      <c r="E466" s="12" t="s">
        <v>83</v>
      </c>
      <c r="F466" s="13">
        <v>240</v>
      </c>
      <c r="G466" s="14">
        <v>3</v>
      </c>
      <c r="H466" s="14">
        <v>2.8</v>
      </c>
      <c r="I466" s="14">
        <v>3</v>
      </c>
      <c r="J466" s="15">
        <v>3</v>
      </c>
      <c r="K466" s="15">
        <v>3</v>
      </c>
      <c r="L466" s="16">
        <v>3</v>
      </c>
      <c r="M466" s="19"/>
    </row>
    <row r="467" spans="1:13" ht="94.5" x14ac:dyDescent="0.25">
      <c r="A467" s="8" t="s">
        <v>84</v>
      </c>
      <c r="B467" s="9" t="s">
        <v>81</v>
      </c>
      <c r="C467" s="10" t="s">
        <v>4</v>
      </c>
      <c r="D467" s="11" t="s">
        <v>12</v>
      </c>
      <c r="E467" s="12" t="s">
        <v>83</v>
      </c>
      <c r="F467" s="13">
        <v>320</v>
      </c>
      <c r="G467" s="14">
        <v>600</v>
      </c>
      <c r="H467" s="14">
        <v>567.5</v>
      </c>
      <c r="I467" s="14">
        <v>600</v>
      </c>
      <c r="J467" s="15">
        <v>600</v>
      </c>
      <c r="K467" s="15">
        <v>600</v>
      </c>
      <c r="L467" s="16">
        <v>600</v>
      </c>
      <c r="M467" s="19"/>
    </row>
    <row r="468" spans="1:13" ht="63" x14ac:dyDescent="0.25">
      <c r="A468" s="8" t="s">
        <v>82</v>
      </c>
      <c r="B468" s="9" t="s">
        <v>0</v>
      </c>
      <c r="C468" s="10" t="s">
        <v>4</v>
      </c>
      <c r="D468" s="11" t="s">
        <v>12</v>
      </c>
      <c r="E468" s="12" t="s">
        <v>79</v>
      </c>
      <c r="F468" s="13" t="s">
        <v>0</v>
      </c>
      <c r="G468" s="14">
        <v>252</v>
      </c>
      <c r="H468" s="14">
        <v>229.9</v>
      </c>
      <c r="I468" s="14">
        <v>402</v>
      </c>
      <c r="J468" s="15">
        <v>402</v>
      </c>
      <c r="K468" s="15">
        <v>402</v>
      </c>
      <c r="L468" s="16">
        <v>402</v>
      </c>
      <c r="M468" s="19"/>
    </row>
    <row r="469" spans="1:13" ht="94.5" x14ac:dyDescent="0.25">
      <c r="A469" s="8" t="s">
        <v>80</v>
      </c>
      <c r="B469" s="9" t="s">
        <v>81</v>
      </c>
      <c r="C469" s="10" t="s">
        <v>4</v>
      </c>
      <c r="D469" s="11" t="s">
        <v>12</v>
      </c>
      <c r="E469" s="12" t="s">
        <v>79</v>
      </c>
      <c r="F469" s="13">
        <v>240</v>
      </c>
      <c r="G469" s="14">
        <v>2</v>
      </c>
      <c r="H469" s="14">
        <v>1.1000000000000001</v>
      </c>
      <c r="I469" s="14">
        <v>2</v>
      </c>
      <c r="J469" s="15">
        <v>2</v>
      </c>
      <c r="K469" s="15">
        <v>2</v>
      </c>
      <c r="L469" s="16">
        <v>2</v>
      </c>
      <c r="M469" s="19"/>
    </row>
    <row r="470" spans="1:13" ht="94.5" x14ac:dyDescent="0.25">
      <c r="A470" s="8" t="s">
        <v>80</v>
      </c>
      <c r="B470" s="9" t="s">
        <v>81</v>
      </c>
      <c r="C470" s="10" t="s">
        <v>4</v>
      </c>
      <c r="D470" s="11" t="s">
        <v>12</v>
      </c>
      <c r="E470" s="12" t="s">
        <v>79</v>
      </c>
      <c r="F470" s="13">
        <v>320</v>
      </c>
      <c r="G470" s="14">
        <v>250</v>
      </c>
      <c r="H470" s="14">
        <v>228.8</v>
      </c>
      <c r="I470" s="14">
        <v>400</v>
      </c>
      <c r="J470" s="15">
        <v>400</v>
      </c>
      <c r="K470" s="15">
        <v>400</v>
      </c>
      <c r="L470" s="16">
        <v>400</v>
      </c>
      <c r="M470" s="19"/>
    </row>
    <row r="471" spans="1:13" ht="63" x14ac:dyDescent="0.25">
      <c r="A471" s="8" t="s">
        <v>95</v>
      </c>
      <c r="B471" s="9" t="s">
        <v>0</v>
      </c>
      <c r="C471" s="10" t="s">
        <v>4</v>
      </c>
      <c r="D471" s="11" t="s">
        <v>93</v>
      </c>
      <c r="E471" s="12" t="s">
        <v>92</v>
      </c>
      <c r="F471" s="13" t="s">
        <v>0</v>
      </c>
      <c r="G471" s="14">
        <v>29700</v>
      </c>
      <c r="H471" s="14">
        <v>29595.7</v>
      </c>
      <c r="I471" s="14">
        <v>30000</v>
      </c>
      <c r="J471" s="15">
        <v>30000</v>
      </c>
      <c r="K471" s="15">
        <v>30000</v>
      </c>
      <c r="L471" s="16">
        <v>30000</v>
      </c>
      <c r="M471" s="19"/>
    </row>
    <row r="472" spans="1:13" ht="94.5" x14ac:dyDescent="0.25">
      <c r="A472" s="8" t="s">
        <v>94</v>
      </c>
      <c r="B472" s="9" t="s">
        <v>81</v>
      </c>
      <c r="C472" s="10" t="s">
        <v>4</v>
      </c>
      <c r="D472" s="11" t="s">
        <v>93</v>
      </c>
      <c r="E472" s="12" t="s">
        <v>92</v>
      </c>
      <c r="F472" s="13">
        <v>570</v>
      </c>
      <c r="G472" s="14">
        <v>29700</v>
      </c>
      <c r="H472" s="14">
        <v>29595.7</v>
      </c>
      <c r="I472" s="14">
        <v>30000</v>
      </c>
      <c r="J472" s="15">
        <v>30000</v>
      </c>
      <c r="K472" s="15">
        <v>30000</v>
      </c>
      <c r="L472" s="16">
        <v>30000</v>
      </c>
      <c r="M472" s="19"/>
    </row>
    <row r="473" spans="1:13" ht="31.5" x14ac:dyDescent="0.25">
      <c r="A473" s="8" t="s">
        <v>252</v>
      </c>
      <c r="B473" s="9" t="s">
        <v>0</v>
      </c>
      <c r="C473" s="10" t="s">
        <v>10</v>
      </c>
      <c r="D473" s="11" t="s">
        <v>93</v>
      </c>
      <c r="E473" s="12" t="s">
        <v>250</v>
      </c>
      <c r="F473" s="13" t="s">
        <v>0</v>
      </c>
      <c r="G473" s="14">
        <v>532353.9</v>
      </c>
      <c r="H473" s="14">
        <v>530796.9</v>
      </c>
      <c r="I473" s="14">
        <v>571197.19999999995</v>
      </c>
      <c r="J473" s="15">
        <v>824348.1</v>
      </c>
      <c r="K473" s="15">
        <v>793907.8</v>
      </c>
      <c r="L473" s="16">
        <v>795549.4</v>
      </c>
      <c r="M473" s="19"/>
    </row>
    <row r="474" spans="1:13" ht="94.5" x14ac:dyDescent="0.25">
      <c r="A474" s="8" t="s">
        <v>251</v>
      </c>
      <c r="B474" s="9" t="s">
        <v>81</v>
      </c>
      <c r="C474" s="10" t="s">
        <v>10</v>
      </c>
      <c r="D474" s="11" t="s">
        <v>93</v>
      </c>
      <c r="E474" s="12" t="s">
        <v>250</v>
      </c>
      <c r="F474" s="13">
        <v>110</v>
      </c>
      <c r="G474" s="14">
        <v>453605.7</v>
      </c>
      <c r="H474" s="14">
        <v>453025.8</v>
      </c>
      <c r="I474" s="14">
        <v>497789.3</v>
      </c>
      <c r="J474" s="15">
        <v>548277.80000000005</v>
      </c>
      <c r="K474" s="15">
        <v>548277.80000000005</v>
      </c>
      <c r="L474" s="16">
        <v>548277.80000000005</v>
      </c>
      <c r="M474" s="19"/>
    </row>
    <row r="475" spans="1:13" ht="94.5" x14ac:dyDescent="0.25">
      <c r="A475" s="8" t="s">
        <v>251</v>
      </c>
      <c r="B475" s="9" t="s">
        <v>81</v>
      </c>
      <c r="C475" s="10" t="s">
        <v>10</v>
      </c>
      <c r="D475" s="11" t="s">
        <v>93</v>
      </c>
      <c r="E475" s="12" t="s">
        <v>250</v>
      </c>
      <c r="F475" s="13">
        <v>240</v>
      </c>
      <c r="G475" s="14">
        <v>75047</v>
      </c>
      <c r="H475" s="14">
        <v>74516.5</v>
      </c>
      <c r="I475" s="14">
        <v>69905.3</v>
      </c>
      <c r="J475" s="15">
        <v>272570.3</v>
      </c>
      <c r="K475" s="15">
        <v>242130</v>
      </c>
      <c r="L475" s="16">
        <v>243771.6</v>
      </c>
      <c r="M475" s="19"/>
    </row>
    <row r="476" spans="1:13" ht="94.5" x14ac:dyDescent="0.25">
      <c r="A476" s="8" t="s">
        <v>251</v>
      </c>
      <c r="B476" s="9" t="s">
        <v>81</v>
      </c>
      <c r="C476" s="10" t="s">
        <v>10</v>
      </c>
      <c r="D476" s="11" t="s">
        <v>93</v>
      </c>
      <c r="E476" s="12" t="s">
        <v>250</v>
      </c>
      <c r="F476" s="13">
        <v>320</v>
      </c>
      <c r="G476" s="14">
        <v>0</v>
      </c>
      <c r="H476" s="14">
        <v>0</v>
      </c>
      <c r="I476" s="14">
        <v>2.6</v>
      </c>
      <c r="J476" s="15">
        <v>0</v>
      </c>
      <c r="K476" s="15">
        <v>0</v>
      </c>
      <c r="L476" s="16">
        <v>0</v>
      </c>
      <c r="M476" s="19"/>
    </row>
    <row r="477" spans="1:13" ht="94.5" x14ac:dyDescent="0.25">
      <c r="A477" s="8" t="s">
        <v>251</v>
      </c>
      <c r="B477" s="9" t="s">
        <v>81</v>
      </c>
      <c r="C477" s="10" t="s">
        <v>10</v>
      </c>
      <c r="D477" s="11" t="s">
        <v>93</v>
      </c>
      <c r="E477" s="12" t="s">
        <v>250</v>
      </c>
      <c r="F477" s="13">
        <v>830</v>
      </c>
      <c r="G477" s="14">
        <v>136.5</v>
      </c>
      <c r="H477" s="14">
        <v>136.5</v>
      </c>
      <c r="I477" s="14">
        <v>0</v>
      </c>
      <c r="J477" s="15">
        <v>0</v>
      </c>
      <c r="K477" s="15">
        <v>0</v>
      </c>
      <c r="L477" s="16">
        <v>0</v>
      </c>
      <c r="M477" s="19"/>
    </row>
    <row r="478" spans="1:13" ht="94.5" x14ac:dyDescent="0.25">
      <c r="A478" s="8" t="s">
        <v>251</v>
      </c>
      <c r="B478" s="9" t="s">
        <v>81</v>
      </c>
      <c r="C478" s="10" t="s">
        <v>10</v>
      </c>
      <c r="D478" s="11" t="s">
        <v>93</v>
      </c>
      <c r="E478" s="12" t="s">
        <v>250</v>
      </c>
      <c r="F478" s="13">
        <v>850</v>
      </c>
      <c r="G478" s="14">
        <v>3564.7</v>
      </c>
      <c r="H478" s="14">
        <v>3118.1</v>
      </c>
      <c r="I478" s="14">
        <v>3500</v>
      </c>
      <c r="J478" s="15">
        <v>3500</v>
      </c>
      <c r="K478" s="15">
        <v>3500</v>
      </c>
      <c r="L478" s="16">
        <v>3500</v>
      </c>
      <c r="M478" s="19"/>
    </row>
    <row r="479" spans="1:13" x14ac:dyDescent="0.25">
      <c r="A479" s="8" t="s">
        <v>249</v>
      </c>
      <c r="B479" s="9" t="s">
        <v>0</v>
      </c>
      <c r="C479" s="10" t="s">
        <v>10</v>
      </c>
      <c r="D479" s="11" t="s">
        <v>93</v>
      </c>
      <c r="E479" s="12" t="s">
        <v>247</v>
      </c>
      <c r="F479" s="13" t="s">
        <v>0</v>
      </c>
      <c r="G479" s="14">
        <v>0</v>
      </c>
      <c r="H479" s="14">
        <v>0</v>
      </c>
      <c r="I479" s="14">
        <v>10000</v>
      </c>
      <c r="J479" s="15">
        <v>35629.699999999997</v>
      </c>
      <c r="K479" s="15">
        <v>14558.1</v>
      </c>
      <c r="L479" s="16">
        <v>469</v>
      </c>
      <c r="M479" s="19"/>
    </row>
    <row r="480" spans="1:13" ht="94.5" x14ac:dyDescent="0.25">
      <c r="A480" s="8" t="s">
        <v>248</v>
      </c>
      <c r="B480" s="9" t="s">
        <v>81</v>
      </c>
      <c r="C480" s="10" t="s">
        <v>10</v>
      </c>
      <c r="D480" s="11" t="s">
        <v>93</v>
      </c>
      <c r="E480" s="12" t="s">
        <v>247</v>
      </c>
      <c r="F480" s="13">
        <v>240</v>
      </c>
      <c r="G480" s="14">
        <v>0</v>
      </c>
      <c r="H480" s="14">
        <v>0</v>
      </c>
      <c r="I480" s="14">
        <v>10000</v>
      </c>
      <c r="J480" s="15">
        <v>35629.699999999997</v>
      </c>
      <c r="K480" s="15">
        <v>14558.1</v>
      </c>
      <c r="L480" s="16">
        <v>469</v>
      </c>
      <c r="M480" s="19"/>
    </row>
    <row r="481" spans="1:13" ht="47.25" x14ac:dyDescent="0.25">
      <c r="A481" s="8" t="s">
        <v>246</v>
      </c>
      <c r="B481" s="9" t="s">
        <v>0</v>
      </c>
      <c r="C481" s="10" t="s">
        <v>10</v>
      </c>
      <c r="D481" s="11" t="s">
        <v>93</v>
      </c>
      <c r="E481" s="12" t="s">
        <v>245</v>
      </c>
      <c r="F481" s="13" t="s">
        <v>0</v>
      </c>
      <c r="G481" s="14">
        <v>1744.6</v>
      </c>
      <c r="H481" s="14">
        <v>1744.6</v>
      </c>
      <c r="I481" s="14">
        <v>1744.6</v>
      </c>
      <c r="J481" s="15">
        <v>1744.6</v>
      </c>
      <c r="K481" s="15">
        <v>1744.6</v>
      </c>
      <c r="L481" s="16">
        <v>1744.6</v>
      </c>
      <c r="M481" s="19"/>
    </row>
    <row r="482" spans="1:13" ht="94.5" x14ac:dyDescent="0.25">
      <c r="A482" s="8" t="s">
        <v>246</v>
      </c>
      <c r="B482" s="9" t="s">
        <v>81</v>
      </c>
      <c r="C482" s="10" t="s">
        <v>10</v>
      </c>
      <c r="D482" s="11" t="s">
        <v>93</v>
      </c>
      <c r="E482" s="12" t="s">
        <v>245</v>
      </c>
      <c r="F482" s="13">
        <v>810</v>
      </c>
      <c r="G482" s="14">
        <v>1744.6</v>
      </c>
      <c r="H482" s="14">
        <v>1744.6</v>
      </c>
      <c r="I482" s="14">
        <v>1744.6</v>
      </c>
      <c r="J482" s="15">
        <v>1744.6</v>
      </c>
      <c r="K482" s="15">
        <v>1744.6</v>
      </c>
      <c r="L482" s="16">
        <v>1744.6</v>
      </c>
      <c r="M482" s="19"/>
    </row>
    <row r="483" spans="1:13" ht="110.25" x14ac:dyDescent="0.25">
      <c r="A483" s="8" t="s">
        <v>316</v>
      </c>
      <c r="B483" s="9" t="s">
        <v>0</v>
      </c>
      <c r="C483" s="10" t="s">
        <v>10</v>
      </c>
      <c r="D483" s="11" t="s">
        <v>93</v>
      </c>
      <c r="E483" s="12" t="s">
        <v>311</v>
      </c>
      <c r="F483" s="13" t="s">
        <v>0</v>
      </c>
      <c r="G483" s="14">
        <v>410.9</v>
      </c>
      <c r="H483" s="14">
        <v>410.9</v>
      </c>
      <c r="I483" s="14">
        <v>253.7</v>
      </c>
      <c r="J483" s="15">
        <v>253.7</v>
      </c>
      <c r="K483" s="15">
        <v>253.7</v>
      </c>
      <c r="L483" s="16">
        <v>446.6</v>
      </c>
      <c r="M483" s="19"/>
    </row>
    <row r="484" spans="1:13" ht="110.25" x14ac:dyDescent="0.25">
      <c r="A484" s="8" t="s">
        <v>314</v>
      </c>
      <c r="B484" s="9" t="s">
        <v>315</v>
      </c>
      <c r="C484" s="10" t="s">
        <v>10</v>
      </c>
      <c r="D484" s="11" t="s">
        <v>93</v>
      </c>
      <c r="E484" s="12" t="s">
        <v>311</v>
      </c>
      <c r="F484" s="13">
        <v>240</v>
      </c>
      <c r="G484" s="14">
        <v>371.4</v>
      </c>
      <c r="H484" s="14">
        <v>371.4</v>
      </c>
      <c r="I484" s="14">
        <v>24</v>
      </c>
      <c r="J484" s="15">
        <v>100</v>
      </c>
      <c r="K484" s="15">
        <v>100</v>
      </c>
      <c r="L484" s="16">
        <v>292.89999999999998</v>
      </c>
      <c r="M484" s="19"/>
    </row>
    <row r="485" spans="1:13" ht="141.75" x14ac:dyDescent="0.25">
      <c r="A485" s="8" t="s">
        <v>312</v>
      </c>
      <c r="B485" s="9" t="s">
        <v>313</v>
      </c>
      <c r="C485" s="10" t="s">
        <v>10</v>
      </c>
      <c r="D485" s="11" t="s">
        <v>93</v>
      </c>
      <c r="E485" s="12" t="s">
        <v>311</v>
      </c>
      <c r="F485" s="13">
        <v>240</v>
      </c>
      <c r="G485" s="14">
        <v>39.5</v>
      </c>
      <c r="H485" s="14">
        <v>39.5</v>
      </c>
      <c r="I485" s="14">
        <v>229.7</v>
      </c>
      <c r="J485" s="15">
        <v>153.69999999999999</v>
      </c>
      <c r="K485" s="15">
        <v>153.69999999999999</v>
      </c>
      <c r="L485" s="16">
        <v>153.69999999999999</v>
      </c>
      <c r="M485" s="19"/>
    </row>
    <row r="486" spans="1:13" ht="110.25" x14ac:dyDescent="0.25">
      <c r="A486" s="8" t="s">
        <v>310</v>
      </c>
      <c r="B486" s="9" t="s">
        <v>0</v>
      </c>
      <c r="C486" s="10" t="s">
        <v>10</v>
      </c>
      <c r="D486" s="11" t="s">
        <v>93</v>
      </c>
      <c r="E486" s="12" t="s">
        <v>307</v>
      </c>
      <c r="F486" s="13" t="s">
        <v>0</v>
      </c>
      <c r="G486" s="14">
        <v>8</v>
      </c>
      <c r="H486" s="14">
        <v>8</v>
      </c>
      <c r="I486" s="14">
        <v>100</v>
      </c>
      <c r="J486" s="15">
        <v>100</v>
      </c>
      <c r="K486" s="15">
        <v>100</v>
      </c>
      <c r="L486" s="16">
        <v>176</v>
      </c>
      <c r="M486" s="19"/>
    </row>
    <row r="487" spans="1:13" ht="157.5" x14ac:dyDescent="0.25">
      <c r="A487" s="8" t="s">
        <v>308</v>
      </c>
      <c r="B487" s="9" t="s">
        <v>309</v>
      </c>
      <c r="C487" s="10" t="s">
        <v>10</v>
      </c>
      <c r="D487" s="11" t="s">
        <v>93</v>
      </c>
      <c r="E487" s="12" t="s">
        <v>307</v>
      </c>
      <c r="F487" s="13">
        <v>320</v>
      </c>
      <c r="G487" s="14">
        <v>8</v>
      </c>
      <c r="H487" s="14">
        <v>8</v>
      </c>
      <c r="I487" s="14">
        <v>100</v>
      </c>
      <c r="J487" s="15">
        <v>100</v>
      </c>
      <c r="K487" s="15">
        <v>100</v>
      </c>
      <c r="L487" s="16">
        <v>176</v>
      </c>
      <c r="M487" s="19"/>
    </row>
    <row r="488" spans="1:13" s="20" customFormat="1" x14ac:dyDescent="0.25">
      <c r="A488" s="48" t="s">
        <v>557</v>
      </c>
      <c r="B488" s="48"/>
      <c r="C488" s="31"/>
      <c r="D488" s="31"/>
      <c r="E488" s="32"/>
      <c r="F488" s="31"/>
      <c r="G488" s="37">
        <f>G489+G503</f>
        <v>77176</v>
      </c>
      <c r="H488" s="37">
        <f t="shared" ref="H488:L488" si="9">H489+H503</f>
        <v>77176</v>
      </c>
      <c r="I488" s="37">
        <f t="shared" si="9"/>
        <v>97036</v>
      </c>
      <c r="J488" s="37">
        <f t="shared" si="9"/>
        <v>77036</v>
      </c>
      <c r="K488" s="37">
        <f t="shared" si="9"/>
        <v>77036</v>
      </c>
      <c r="L488" s="37">
        <f t="shared" si="9"/>
        <v>77036</v>
      </c>
    </row>
    <row r="489" spans="1:13" s="20" customFormat="1" x14ac:dyDescent="0.25">
      <c r="A489" s="48" t="s">
        <v>568</v>
      </c>
      <c r="B489" s="48"/>
      <c r="C489" s="31"/>
      <c r="D489" s="31"/>
      <c r="E489" s="32"/>
      <c r="F489" s="31"/>
      <c r="G489" s="37">
        <f>G490+G492+G495+G497+G499</f>
        <v>63376</v>
      </c>
      <c r="H489" s="37">
        <f t="shared" ref="H489:L489" si="10">H490+H492+H495+H497+H499</f>
        <v>63376</v>
      </c>
      <c r="I489" s="37">
        <f t="shared" si="10"/>
        <v>83376</v>
      </c>
      <c r="J489" s="37">
        <f t="shared" si="10"/>
        <v>63376</v>
      </c>
      <c r="K489" s="37">
        <f t="shared" si="10"/>
        <v>63376</v>
      </c>
      <c r="L489" s="37">
        <f t="shared" si="10"/>
        <v>63376</v>
      </c>
    </row>
    <row r="490" spans="1:13" x14ac:dyDescent="0.25">
      <c r="A490" s="8" t="s">
        <v>237</v>
      </c>
      <c r="B490" s="9" t="s">
        <v>0</v>
      </c>
      <c r="C490" s="10" t="s">
        <v>10</v>
      </c>
      <c r="D490" s="11" t="s">
        <v>93</v>
      </c>
      <c r="E490" s="12" t="s">
        <v>233</v>
      </c>
      <c r="F490" s="13" t="s">
        <v>0</v>
      </c>
      <c r="G490" s="14">
        <v>4000</v>
      </c>
      <c r="H490" s="14">
        <v>4000</v>
      </c>
      <c r="I490" s="14">
        <v>6000</v>
      </c>
      <c r="J490" s="15">
        <v>4000</v>
      </c>
      <c r="K490" s="15">
        <v>4000</v>
      </c>
      <c r="L490" s="16">
        <v>4000</v>
      </c>
      <c r="M490" s="19"/>
    </row>
    <row r="491" spans="1:13" ht="78.75" x14ac:dyDescent="0.25">
      <c r="A491" s="8" t="s">
        <v>239</v>
      </c>
      <c r="B491" s="9" t="s">
        <v>235</v>
      </c>
      <c r="C491" s="10" t="s">
        <v>10</v>
      </c>
      <c r="D491" s="11" t="s">
        <v>93</v>
      </c>
      <c r="E491" s="12" t="s">
        <v>233</v>
      </c>
      <c r="F491" s="13">
        <v>240</v>
      </c>
      <c r="G491" s="14">
        <v>4000</v>
      </c>
      <c r="H491" s="14">
        <v>4000</v>
      </c>
      <c r="I491" s="14">
        <v>6000</v>
      </c>
      <c r="J491" s="15">
        <v>4000</v>
      </c>
      <c r="K491" s="15">
        <v>4000</v>
      </c>
      <c r="L491" s="16">
        <v>4000</v>
      </c>
      <c r="M491" s="19"/>
    </row>
    <row r="492" spans="1:13" x14ac:dyDescent="0.25">
      <c r="A492" s="8" t="s">
        <v>237</v>
      </c>
      <c r="B492" s="9" t="s">
        <v>0</v>
      </c>
      <c r="C492" s="10" t="s">
        <v>169</v>
      </c>
      <c r="D492" s="11" t="s">
        <v>213</v>
      </c>
      <c r="E492" s="12" t="s">
        <v>233</v>
      </c>
      <c r="F492" s="13" t="s">
        <v>0</v>
      </c>
      <c r="G492" s="14">
        <v>2500</v>
      </c>
      <c r="H492" s="14">
        <v>2500</v>
      </c>
      <c r="I492" s="14">
        <v>8500</v>
      </c>
      <c r="J492" s="15">
        <v>3500</v>
      </c>
      <c r="K492" s="15">
        <v>3500</v>
      </c>
      <c r="L492" s="16">
        <v>3500</v>
      </c>
      <c r="M492" s="19"/>
    </row>
    <row r="493" spans="1:13" ht="78.75" x14ac:dyDescent="0.25">
      <c r="A493" s="8" t="s">
        <v>238</v>
      </c>
      <c r="B493" s="9" t="s">
        <v>235</v>
      </c>
      <c r="C493" s="10" t="s">
        <v>169</v>
      </c>
      <c r="D493" s="11" t="s">
        <v>213</v>
      </c>
      <c r="E493" s="12" t="s">
        <v>233</v>
      </c>
      <c r="F493" s="13">
        <v>240</v>
      </c>
      <c r="G493" s="14">
        <v>500</v>
      </c>
      <c r="H493" s="14">
        <v>500</v>
      </c>
      <c r="I493" s="14">
        <v>2500</v>
      </c>
      <c r="J493" s="15">
        <v>500</v>
      </c>
      <c r="K493" s="15">
        <v>500</v>
      </c>
      <c r="L493" s="16">
        <v>500</v>
      </c>
      <c r="M493" s="19"/>
    </row>
    <row r="494" spans="1:13" ht="78.75" x14ac:dyDescent="0.25">
      <c r="A494" s="8" t="s">
        <v>238</v>
      </c>
      <c r="B494" s="9" t="s">
        <v>235</v>
      </c>
      <c r="C494" s="10" t="s">
        <v>169</v>
      </c>
      <c r="D494" s="11" t="s">
        <v>213</v>
      </c>
      <c r="E494" s="12" t="s">
        <v>233</v>
      </c>
      <c r="F494" s="13">
        <v>620</v>
      </c>
      <c r="G494" s="14">
        <v>2000</v>
      </c>
      <c r="H494" s="14">
        <v>2000</v>
      </c>
      <c r="I494" s="14">
        <v>6000</v>
      </c>
      <c r="J494" s="15">
        <v>3000</v>
      </c>
      <c r="K494" s="15">
        <v>3000</v>
      </c>
      <c r="L494" s="16">
        <v>3000</v>
      </c>
      <c r="M494" s="19"/>
    </row>
    <row r="495" spans="1:13" x14ac:dyDescent="0.25">
      <c r="A495" s="8" t="s">
        <v>237</v>
      </c>
      <c r="B495" s="9" t="s">
        <v>0</v>
      </c>
      <c r="C495" s="10" t="s">
        <v>169</v>
      </c>
      <c r="D495" s="11" t="s">
        <v>10</v>
      </c>
      <c r="E495" s="12" t="s">
        <v>233</v>
      </c>
      <c r="F495" s="13" t="s">
        <v>0</v>
      </c>
      <c r="G495" s="14">
        <v>2310</v>
      </c>
      <c r="H495" s="14">
        <v>2310</v>
      </c>
      <c r="I495" s="14">
        <v>0</v>
      </c>
      <c r="J495" s="15">
        <v>0</v>
      </c>
      <c r="K495" s="15">
        <v>0</v>
      </c>
      <c r="L495" s="16">
        <v>0</v>
      </c>
      <c r="M495" s="19"/>
    </row>
    <row r="496" spans="1:13" ht="78.75" x14ac:dyDescent="0.25">
      <c r="A496" s="8" t="s">
        <v>238</v>
      </c>
      <c r="B496" s="9" t="s">
        <v>235</v>
      </c>
      <c r="C496" s="10" t="s">
        <v>169</v>
      </c>
      <c r="D496" s="11" t="s">
        <v>10</v>
      </c>
      <c r="E496" s="12" t="s">
        <v>233</v>
      </c>
      <c r="F496" s="13">
        <v>240</v>
      </c>
      <c r="G496" s="14">
        <v>2310</v>
      </c>
      <c r="H496" s="14">
        <v>2310</v>
      </c>
      <c r="I496" s="14">
        <v>0</v>
      </c>
      <c r="J496" s="15">
        <v>0</v>
      </c>
      <c r="K496" s="15">
        <v>0</v>
      </c>
      <c r="L496" s="16">
        <v>0</v>
      </c>
      <c r="M496" s="19"/>
    </row>
    <row r="497" spans="1:13" x14ac:dyDescent="0.25">
      <c r="A497" s="8" t="s">
        <v>237</v>
      </c>
      <c r="B497" s="9" t="s">
        <v>0</v>
      </c>
      <c r="C497" s="10" t="s">
        <v>169</v>
      </c>
      <c r="D497" s="11" t="s">
        <v>169</v>
      </c>
      <c r="E497" s="12" t="s">
        <v>233</v>
      </c>
      <c r="F497" s="13" t="s">
        <v>0</v>
      </c>
      <c r="G497" s="14">
        <v>0</v>
      </c>
      <c r="H497" s="14">
        <v>0</v>
      </c>
      <c r="I497" s="14">
        <v>3200</v>
      </c>
      <c r="J497" s="15">
        <v>2500</v>
      </c>
      <c r="K497" s="15">
        <v>2500</v>
      </c>
      <c r="L497" s="16">
        <v>2500</v>
      </c>
      <c r="M497" s="19"/>
    </row>
    <row r="498" spans="1:13" ht="78.75" x14ac:dyDescent="0.25">
      <c r="A498" s="8" t="s">
        <v>238</v>
      </c>
      <c r="B498" s="9" t="s">
        <v>235</v>
      </c>
      <c r="C498" s="10" t="s">
        <v>169</v>
      </c>
      <c r="D498" s="11" t="s">
        <v>169</v>
      </c>
      <c r="E498" s="12" t="s">
        <v>233</v>
      </c>
      <c r="F498" s="13">
        <v>620</v>
      </c>
      <c r="G498" s="14">
        <v>0</v>
      </c>
      <c r="H498" s="14">
        <v>0</v>
      </c>
      <c r="I498" s="14">
        <v>3200</v>
      </c>
      <c r="J498" s="15">
        <v>2500</v>
      </c>
      <c r="K498" s="15">
        <v>2500</v>
      </c>
      <c r="L498" s="16">
        <v>2500</v>
      </c>
      <c r="M498" s="19"/>
    </row>
    <row r="499" spans="1:13" x14ac:dyDescent="0.25">
      <c r="A499" s="8" t="s">
        <v>237</v>
      </c>
      <c r="B499" s="9" t="s">
        <v>0</v>
      </c>
      <c r="C499" s="10" t="s">
        <v>4</v>
      </c>
      <c r="D499" s="11" t="s">
        <v>3</v>
      </c>
      <c r="E499" s="12" t="s">
        <v>233</v>
      </c>
      <c r="F499" s="13" t="s">
        <v>0</v>
      </c>
      <c r="G499" s="14">
        <v>54566</v>
      </c>
      <c r="H499" s="14">
        <v>54566</v>
      </c>
      <c r="I499" s="14">
        <v>65676</v>
      </c>
      <c r="J499" s="15">
        <v>53376</v>
      </c>
      <c r="K499" s="15">
        <v>53376</v>
      </c>
      <c r="L499" s="16">
        <v>53376</v>
      </c>
      <c r="M499" s="19"/>
    </row>
    <row r="500" spans="1:13" ht="78.75" x14ac:dyDescent="0.25">
      <c r="A500" s="8" t="s">
        <v>236</v>
      </c>
      <c r="B500" s="9" t="s">
        <v>235</v>
      </c>
      <c r="C500" s="10" t="s">
        <v>4</v>
      </c>
      <c r="D500" s="11" t="s">
        <v>3</v>
      </c>
      <c r="E500" s="12" t="s">
        <v>233</v>
      </c>
      <c r="F500" s="13">
        <v>240</v>
      </c>
      <c r="G500" s="14">
        <v>24190</v>
      </c>
      <c r="H500" s="14">
        <v>24190</v>
      </c>
      <c r="I500" s="14">
        <v>28400</v>
      </c>
      <c r="J500" s="15">
        <v>26500</v>
      </c>
      <c r="K500" s="15">
        <v>26500</v>
      </c>
      <c r="L500" s="16">
        <v>26500</v>
      </c>
      <c r="M500" s="19"/>
    </row>
    <row r="501" spans="1:13" ht="78.75" x14ac:dyDescent="0.25">
      <c r="A501" s="8" t="s">
        <v>234</v>
      </c>
      <c r="B501" s="9" t="s">
        <v>235</v>
      </c>
      <c r="C501" s="10" t="s">
        <v>4</v>
      </c>
      <c r="D501" s="11" t="s">
        <v>3</v>
      </c>
      <c r="E501" s="12" t="s">
        <v>233</v>
      </c>
      <c r="F501" s="13">
        <v>610</v>
      </c>
      <c r="G501" s="14">
        <v>26376</v>
      </c>
      <c r="H501" s="14">
        <v>26376</v>
      </c>
      <c r="I501" s="14">
        <v>29276</v>
      </c>
      <c r="J501" s="15">
        <v>23876</v>
      </c>
      <c r="K501" s="15">
        <v>23876</v>
      </c>
      <c r="L501" s="16">
        <v>23876</v>
      </c>
      <c r="M501" s="19"/>
    </row>
    <row r="502" spans="1:13" ht="78.75" x14ac:dyDescent="0.25">
      <c r="A502" s="8" t="s">
        <v>234</v>
      </c>
      <c r="B502" s="9" t="s">
        <v>235</v>
      </c>
      <c r="C502" s="10" t="s">
        <v>4</v>
      </c>
      <c r="D502" s="11" t="s">
        <v>3</v>
      </c>
      <c r="E502" s="12" t="s">
        <v>233</v>
      </c>
      <c r="F502" s="13">
        <v>620</v>
      </c>
      <c r="G502" s="14">
        <v>4000</v>
      </c>
      <c r="H502" s="14">
        <v>4000</v>
      </c>
      <c r="I502" s="14">
        <v>8000</v>
      </c>
      <c r="J502" s="15">
        <v>3000</v>
      </c>
      <c r="K502" s="15">
        <v>3000</v>
      </c>
      <c r="L502" s="16">
        <v>3000</v>
      </c>
      <c r="M502" s="19"/>
    </row>
    <row r="503" spans="1:13" s="20" customFormat="1" x14ac:dyDescent="0.25">
      <c r="A503" s="48" t="s">
        <v>567</v>
      </c>
      <c r="B503" s="48"/>
      <c r="C503" s="31"/>
      <c r="D503" s="31"/>
      <c r="E503" s="32"/>
      <c r="F503" s="31"/>
      <c r="G503" s="37">
        <f>G504+G506+G508+G510</f>
        <v>13800</v>
      </c>
      <c r="H503" s="37">
        <f t="shared" ref="H503:L503" si="11">H504+H506+H508+H510</f>
        <v>13800</v>
      </c>
      <c r="I503" s="37">
        <f t="shared" si="11"/>
        <v>13660</v>
      </c>
      <c r="J503" s="37">
        <f t="shared" si="11"/>
        <v>13660</v>
      </c>
      <c r="K503" s="37">
        <f t="shared" si="11"/>
        <v>13660</v>
      </c>
      <c r="L503" s="37">
        <f t="shared" si="11"/>
        <v>13660</v>
      </c>
    </row>
    <row r="504" spans="1:13" x14ac:dyDescent="0.25">
      <c r="A504" s="8" t="s">
        <v>306</v>
      </c>
      <c r="B504" s="9" t="s">
        <v>0</v>
      </c>
      <c r="C504" s="10" t="s">
        <v>10</v>
      </c>
      <c r="D504" s="11" t="s">
        <v>93</v>
      </c>
      <c r="E504" s="12" t="s">
        <v>303</v>
      </c>
      <c r="F504" s="13" t="s">
        <v>0</v>
      </c>
      <c r="G504" s="14">
        <v>2000</v>
      </c>
      <c r="H504" s="14">
        <v>2000</v>
      </c>
      <c r="I504" s="14">
        <v>1000</v>
      </c>
      <c r="J504" s="15">
        <v>1000</v>
      </c>
      <c r="K504" s="15">
        <v>1000</v>
      </c>
      <c r="L504" s="16">
        <v>1000</v>
      </c>
      <c r="M504" s="19"/>
    </row>
    <row r="505" spans="1:13" ht="78.75" x14ac:dyDescent="0.25">
      <c r="A505" s="8" t="s">
        <v>304</v>
      </c>
      <c r="B505" s="9" t="s">
        <v>305</v>
      </c>
      <c r="C505" s="10" t="s">
        <v>10</v>
      </c>
      <c r="D505" s="11" t="s">
        <v>93</v>
      </c>
      <c r="E505" s="12" t="s">
        <v>303</v>
      </c>
      <c r="F505" s="13">
        <v>240</v>
      </c>
      <c r="G505" s="14">
        <v>2000</v>
      </c>
      <c r="H505" s="14">
        <v>2000</v>
      </c>
      <c r="I505" s="14">
        <v>1000</v>
      </c>
      <c r="J505" s="15">
        <v>1000</v>
      </c>
      <c r="K505" s="15">
        <v>1000</v>
      </c>
      <c r="L505" s="16">
        <v>1000</v>
      </c>
      <c r="M505" s="19"/>
    </row>
    <row r="506" spans="1:13" x14ac:dyDescent="0.25">
      <c r="A506" s="8" t="s">
        <v>306</v>
      </c>
      <c r="B506" s="9" t="s">
        <v>0</v>
      </c>
      <c r="C506" s="10" t="s">
        <v>169</v>
      </c>
      <c r="D506" s="11" t="s">
        <v>213</v>
      </c>
      <c r="E506" s="12" t="s">
        <v>303</v>
      </c>
      <c r="F506" s="13" t="s">
        <v>0</v>
      </c>
      <c r="G506" s="14">
        <v>500</v>
      </c>
      <c r="H506" s="14">
        <v>500</v>
      </c>
      <c r="I506" s="14">
        <v>200</v>
      </c>
      <c r="J506" s="15">
        <v>200</v>
      </c>
      <c r="K506" s="15">
        <v>200</v>
      </c>
      <c r="L506" s="16">
        <v>200</v>
      </c>
      <c r="M506" s="19"/>
    </row>
    <row r="507" spans="1:13" ht="78.75" x14ac:dyDescent="0.25">
      <c r="A507" s="8" t="s">
        <v>304</v>
      </c>
      <c r="B507" s="9" t="s">
        <v>305</v>
      </c>
      <c r="C507" s="10" t="s">
        <v>169</v>
      </c>
      <c r="D507" s="11" t="s">
        <v>213</v>
      </c>
      <c r="E507" s="12" t="s">
        <v>303</v>
      </c>
      <c r="F507" s="13">
        <v>620</v>
      </c>
      <c r="G507" s="14">
        <v>500</v>
      </c>
      <c r="H507" s="14">
        <v>500</v>
      </c>
      <c r="I507" s="14">
        <v>200</v>
      </c>
      <c r="J507" s="15">
        <v>200</v>
      </c>
      <c r="K507" s="15">
        <v>200</v>
      </c>
      <c r="L507" s="16">
        <v>200</v>
      </c>
      <c r="M507" s="19"/>
    </row>
    <row r="508" spans="1:13" x14ac:dyDescent="0.25">
      <c r="A508" s="8" t="s">
        <v>306</v>
      </c>
      <c r="B508" s="9" t="s">
        <v>0</v>
      </c>
      <c r="C508" s="10" t="s">
        <v>169</v>
      </c>
      <c r="D508" s="11" t="s">
        <v>169</v>
      </c>
      <c r="E508" s="12" t="s">
        <v>303</v>
      </c>
      <c r="F508" s="13" t="s">
        <v>0</v>
      </c>
      <c r="G508" s="14">
        <v>140</v>
      </c>
      <c r="H508" s="14">
        <v>140</v>
      </c>
      <c r="I508" s="14">
        <v>0</v>
      </c>
      <c r="J508" s="15">
        <v>0</v>
      </c>
      <c r="K508" s="15">
        <v>0</v>
      </c>
      <c r="L508" s="16">
        <v>0</v>
      </c>
      <c r="M508" s="19"/>
    </row>
    <row r="509" spans="1:13" ht="78.75" x14ac:dyDescent="0.25">
      <c r="A509" s="8" t="s">
        <v>304</v>
      </c>
      <c r="B509" s="9" t="s">
        <v>305</v>
      </c>
      <c r="C509" s="10" t="s">
        <v>169</v>
      </c>
      <c r="D509" s="11" t="s">
        <v>169</v>
      </c>
      <c r="E509" s="12" t="s">
        <v>303</v>
      </c>
      <c r="F509" s="13">
        <v>620</v>
      </c>
      <c r="G509" s="14">
        <v>140</v>
      </c>
      <c r="H509" s="14">
        <v>140</v>
      </c>
      <c r="I509" s="14">
        <v>0</v>
      </c>
      <c r="J509" s="15">
        <v>0</v>
      </c>
      <c r="K509" s="15">
        <v>0</v>
      </c>
      <c r="L509" s="16">
        <v>0</v>
      </c>
      <c r="M509" s="19"/>
    </row>
    <row r="510" spans="1:13" x14ac:dyDescent="0.25">
      <c r="A510" s="8" t="s">
        <v>306</v>
      </c>
      <c r="B510" s="9" t="s">
        <v>0</v>
      </c>
      <c r="C510" s="10" t="s">
        <v>4</v>
      </c>
      <c r="D510" s="11" t="s">
        <v>3</v>
      </c>
      <c r="E510" s="12" t="s">
        <v>303</v>
      </c>
      <c r="F510" s="13" t="s">
        <v>0</v>
      </c>
      <c r="G510" s="14">
        <v>11160</v>
      </c>
      <c r="H510" s="14">
        <v>11160</v>
      </c>
      <c r="I510" s="14">
        <v>12460</v>
      </c>
      <c r="J510" s="15">
        <v>12460</v>
      </c>
      <c r="K510" s="15">
        <v>12460</v>
      </c>
      <c r="L510" s="16">
        <v>12460</v>
      </c>
      <c r="M510" s="19"/>
    </row>
    <row r="511" spans="1:13" ht="78.75" x14ac:dyDescent="0.25">
      <c r="A511" s="8" t="s">
        <v>304</v>
      </c>
      <c r="B511" s="9" t="s">
        <v>305</v>
      </c>
      <c r="C511" s="10" t="s">
        <v>4</v>
      </c>
      <c r="D511" s="11" t="s">
        <v>3</v>
      </c>
      <c r="E511" s="12" t="s">
        <v>303</v>
      </c>
      <c r="F511" s="13">
        <v>240</v>
      </c>
      <c r="G511" s="14">
        <v>4900</v>
      </c>
      <c r="H511" s="14">
        <v>4900</v>
      </c>
      <c r="I511" s="14">
        <v>5900</v>
      </c>
      <c r="J511" s="15">
        <v>5900</v>
      </c>
      <c r="K511" s="15">
        <v>5900</v>
      </c>
      <c r="L511" s="16">
        <v>5900</v>
      </c>
      <c r="M511" s="19"/>
    </row>
    <row r="512" spans="1:13" ht="78.75" x14ac:dyDescent="0.25">
      <c r="A512" s="8" t="s">
        <v>304</v>
      </c>
      <c r="B512" s="9" t="s">
        <v>305</v>
      </c>
      <c r="C512" s="10" t="s">
        <v>4</v>
      </c>
      <c r="D512" s="11" t="s">
        <v>3</v>
      </c>
      <c r="E512" s="12" t="s">
        <v>303</v>
      </c>
      <c r="F512" s="13">
        <v>610</v>
      </c>
      <c r="G512" s="14">
        <v>5715</v>
      </c>
      <c r="H512" s="14">
        <v>5715</v>
      </c>
      <c r="I512" s="14">
        <v>6560</v>
      </c>
      <c r="J512" s="15">
        <v>6360</v>
      </c>
      <c r="K512" s="15">
        <v>6360</v>
      </c>
      <c r="L512" s="16">
        <v>6360</v>
      </c>
      <c r="M512" s="19"/>
    </row>
    <row r="513" spans="1:13" ht="78.75" x14ac:dyDescent="0.25">
      <c r="A513" s="8" t="s">
        <v>304</v>
      </c>
      <c r="B513" s="9" t="s">
        <v>305</v>
      </c>
      <c r="C513" s="10" t="s">
        <v>4</v>
      </c>
      <c r="D513" s="11" t="s">
        <v>3</v>
      </c>
      <c r="E513" s="12" t="s">
        <v>303</v>
      </c>
      <c r="F513" s="13">
        <v>620</v>
      </c>
      <c r="G513" s="14">
        <v>545</v>
      </c>
      <c r="H513" s="14">
        <v>545</v>
      </c>
      <c r="I513" s="14">
        <v>0</v>
      </c>
      <c r="J513" s="15">
        <v>200</v>
      </c>
      <c r="K513" s="15">
        <v>200</v>
      </c>
      <c r="L513" s="16">
        <v>200</v>
      </c>
      <c r="M513" s="19"/>
    </row>
    <row r="514" spans="1:13" s="20" customFormat="1" x14ac:dyDescent="0.25">
      <c r="A514" s="48" t="s">
        <v>558</v>
      </c>
      <c r="B514" s="48"/>
      <c r="C514" s="31"/>
      <c r="D514" s="31"/>
      <c r="E514" s="32"/>
      <c r="F514" s="31"/>
      <c r="G514" s="37">
        <f>G515</f>
        <v>2790</v>
      </c>
      <c r="H514" s="37">
        <f t="shared" ref="H514:L514" si="12">H515</f>
        <v>2777</v>
      </c>
      <c r="I514" s="37">
        <f t="shared" si="12"/>
        <v>2790</v>
      </c>
      <c r="J514" s="37">
        <f t="shared" si="12"/>
        <v>2790</v>
      </c>
      <c r="K514" s="37">
        <f t="shared" si="12"/>
        <v>2790</v>
      </c>
      <c r="L514" s="37">
        <f t="shared" si="12"/>
        <v>2790</v>
      </c>
    </row>
    <row r="515" spans="1:13" ht="31.5" x14ac:dyDescent="0.25">
      <c r="A515" s="8" t="s">
        <v>466</v>
      </c>
      <c r="B515" s="9" t="s">
        <v>0</v>
      </c>
      <c r="C515" s="10" t="s">
        <v>4</v>
      </c>
      <c r="D515" s="11" t="s">
        <v>3</v>
      </c>
      <c r="E515" s="12" t="s">
        <v>463</v>
      </c>
      <c r="F515" s="13" t="s">
        <v>0</v>
      </c>
      <c r="G515" s="14">
        <v>2790</v>
      </c>
      <c r="H515" s="14">
        <v>2777</v>
      </c>
      <c r="I515" s="14">
        <v>2790</v>
      </c>
      <c r="J515" s="15">
        <v>2790</v>
      </c>
      <c r="K515" s="15">
        <v>2790</v>
      </c>
      <c r="L515" s="16">
        <v>2790</v>
      </c>
      <c r="M515" s="19"/>
    </row>
    <row r="516" spans="1:13" ht="126" x14ac:dyDescent="0.25">
      <c r="A516" s="8" t="s">
        <v>464</v>
      </c>
      <c r="B516" s="9" t="s">
        <v>465</v>
      </c>
      <c r="C516" s="10" t="s">
        <v>4</v>
      </c>
      <c r="D516" s="11" t="s">
        <v>3</v>
      </c>
      <c r="E516" s="12" t="s">
        <v>463</v>
      </c>
      <c r="F516" s="13">
        <v>810</v>
      </c>
      <c r="G516" s="14">
        <v>2790</v>
      </c>
      <c r="H516" s="14">
        <v>2777</v>
      </c>
      <c r="I516" s="14">
        <v>2790</v>
      </c>
      <c r="J516" s="15">
        <v>2790</v>
      </c>
      <c r="K516" s="15">
        <v>2790</v>
      </c>
      <c r="L516" s="16">
        <v>2790</v>
      </c>
      <c r="M516" s="19"/>
    </row>
    <row r="517" spans="1:13" s="21" customFormat="1" x14ac:dyDescent="0.25">
      <c r="A517" s="50" t="s">
        <v>566</v>
      </c>
      <c r="B517" s="50"/>
      <c r="C517" s="32"/>
      <c r="D517" s="32"/>
      <c r="E517" s="32"/>
      <c r="F517" s="32"/>
      <c r="G517" s="37">
        <f>G518+G520</f>
        <v>100</v>
      </c>
      <c r="H517" s="37">
        <f t="shared" ref="H517:L517" si="13">H518+H520</f>
        <v>100</v>
      </c>
      <c r="I517" s="37">
        <f t="shared" si="13"/>
        <v>100</v>
      </c>
      <c r="J517" s="37">
        <f t="shared" si="13"/>
        <v>46114</v>
      </c>
      <c r="K517" s="37">
        <f t="shared" si="13"/>
        <v>73614</v>
      </c>
      <c r="L517" s="37">
        <f t="shared" si="13"/>
        <v>21614</v>
      </c>
    </row>
    <row r="518" spans="1:13" ht="31.5" x14ac:dyDescent="0.25">
      <c r="A518" s="8" t="s">
        <v>211</v>
      </c>
      <c r="B518" s="9" t="s">
        <v>0</v>
      </c>
      <c r="C518" s="10" t="s">
        <v>10</v>
      </c>
      <c r="D518" s="11" t="s">
        <v>4</v>
      </c>
      <c r="E518" s="12" t="s">
        <v>208</v>
      </c>
      <c r="F518" s="13" t="s">
        <v>0</v>
      </c>
      <c r="G518" s="14">
        <v>0</v>
      </c>
      <c r="H518" s="14">
        <v>0</v>
      </c>
      <c r="I518" s="14">
        <v>0</v>
      </c>
      <c r="J518" s="15">
        <v>46014</v>
      </c>
      <c r="K518" s="15">
        <v>73514</v>
      </c>
      <c r="L518" s="16">
        <v>21514</v>
      </c>
      <c r="M518" s="19"/>
    </row>
    <row r="519" spans="1:13" ht="78.75" x14ac:dyDescent="0.25">
      <c r="A519" s="8" t="s">
        <v>209</v>
      </c>
      <c r="B519" s="9" t="s">
        <v>210</v>
      </c>
      <c r="C519" s="10" t="s">
        <v>10</v>
      </c>
      <c r="D519" s="11" t="s">
        <v>4</v>
      </c>
      <c r="E519" s="12" t="s">
        <v>208</v>
      </c>
      <c r="F519" s="13">
        <v>240</v>
      </c>
      <c r="G519" s="14">
        <v>0</v>
      </c>
      <c r="H519" s="14">
        <v>0</v>
      </c>
      <c r="I519" s="14">
        <v>0</v>
      </c>
      <c r="J519" s="15">
        <v>46014</v>
      </c>
      <c r="K519" s="15">
        <v>73514</v>
      </c>
      <c r="L519" s="16">
        <v>21514</v>
      </c>
      <c r="M519" s="19"/>
    </row>
    <row r="520" spans="1:13" ht="31.5" x14ac:dyDescent="0.25">
      <c r="A520" s="8" t="s">
        <v>211</v>
      </c>
      <c r="B520" s="9" t="s">
        <v>0</v>
      </c>
      <c r="C520" s="10" t="s">
        <v>10</v>
      </c>
      <c r="D520" s="11" t="s">
        <v>4</v>
      </c>
      <c r="E520" s="12" t="s">
        <v>352</v>
      </c>
      <c r="F520" s="13" t="s">
        <v>0</v>
      </c>
      <c r="G520" s="14">
        <v>100</v>
      </c>
      <c r="H520" s="14">
        <v>100</v>
      </c>
      <c r="I520" s="14">
        <v>100</v>
      </c>
      <c r="J520" s="15">
        <v>100</v>
      </c>
      <c r="K520" s="15">
        <v>100</v>
      </c>
      <c r="L520" s="16">
        <v>100</v>
      </c>
      <c r="M520" s="19"/>
    </row>
    <row r="521" spans="1:13" ht="78.75" x14ac:dyDescent="0.25">
      <c r="A521" s="8" t="s">
        <v>353</v>
      </c>
      <c r="B521" s="9" t="s">
        <v>210</v>
      </c>
      <c r="C521" s="10" t="s">
        <v>10</v>
      </c>
      <c r="D521" s="11" t="s">
        <v>4</v>
      </c>
      <c r="E521" s="12" t="s">
        <v>352</v>
      </c>
      <c r="F521" s="13">
        <v>240</v>
      </c>
      <c r="G521" s="14">
        <v>100</v>
      </c>
      <c r="H521" s="14">
        <v>100</v>
      </c>
      <c r="I521" s="14">
        <v>100</v>
      </c>
      <c r="J521" s="15">
        <v>100</v>
      </c>
      <c r="K521" s="15">
        <v>100</v>
      </c>
      <c r="L521" s="16">
        <v>100</v>
      </c>
      <c r="M521" s="19"/>
    </row>
    <row r="522" spans="1:13" s="21" customFormat="1" ht="33" customHeight="1" x14ac:dyDescent="0.25">
      <c r="A522" s="50" t="s">
        <v>559</v>
      </c>
      <c r="B522" s="50"/>
      <c r="C522" s="32"/>
      <c r="D522" s="32"/>
      <c r="E522" s="32"/>
      <c r="F522" s="32"/>
      <c r="G522" s="37">
        <f>G523</f>
        <v>4350</v>
      </c>
      <c r="H522" s="37">
        <f t="shared" ref="H522:L522" si="14">H523</f>
        <v>2208.9</v>
      </c>
      <c r="I522" s="37">
        <f t="shared" si="14"/>
        <v>4350</v>
      </c>
      <c r="J522" s="37">
        <f t="shared" si="14"/>
        <v>12748.1</v>
      </c>
      <c r="K522" s="37">
        <f t="shared" si="14"/>
        <v>12748.1</v>
      </c>
      <c r="L522" s="37">
        <f t="shared" si="14"/>
        <v>12748.1</v>
      </c>
    </row>
    <row r="523" spans="1:13" ht="47.25" x14ac:dyDescent="0.25">
      <c r="A523" s="8" t="s">
        <v>221</v>
      </c>
      <c r="B523" s="9" t="s">
        <v>0</v>
      </c>
      <c r="C523" s="10" t="s">
        <v>10</v>
      </c>
      <c r="D523" s="11" t="s">
        <v>218</v>
      </c>
      <c r="E523" s="12" t="s">
        <v>217</v>
      </c>
      <c r="F523" s="13" t="s">
        <v>0</v>
      </c>
      <c r="G523" s="14">
        <v>4350</v>
      </c>
      <c r="H523" s="14">
        <v>2208.9</v>
      </c>
      <c r="I523" s="14">
        <v>4350</v>
      </c>
      <c r="J523" s="15">
        <v>12748.1</v>
      </c>
      <c r="K523" s="15">
        <v>12748.1</v>
      </c>
      <c r="L523" s="16">
        <v>12748.1</v>
      </c>
      <c r="M523" s="19"/>
    </row>
    <row r="524" spans="1:13" ht="94.5" x14ac:dyDescent="0.25">
      <c r="A524" s="8" t="s">
        <v>219</v>
      </c>
      <c r="B524" s="9" t="s">
        <v>220</v>
      </c>
      <c r="C524" s="10" t="s">
        <v>10</v>
      </c>
      <c r="D524" s="11" t="s">
        <v>218</v>
      </c>
      <c r="E524" s="12" t="s">
        <v>217</v>
      </c>
      <c r="F524" s="13">
        <v>810</v>
      </c>
      <c r="G524" s="14">
        <v>4350</v>
      </c>
      <c r="H524" s="14">
        <v>2208.9</v>
      </c>
      <c r="I524" s="14">
        <v>4350</v>
      </c>
      <c r="J524" s="15">
        <v>12748.1</v>
      </c>
      <c r="K524" s="15">
        <v>12748.1</v>
      </c>
      <c r="L524" s="16">
        <v>12748.1</v>
      </c>
      <c r="M524" s="19"/>
    </row>
    <row r="525" spans="1:13" s="20" customFormat="1" x14ac:dyDescent="0.25">
      <c r="A525" s="48" t="s">
        <v>560</v>
      </c>
      <c r="B525" s="48"/>
      <c r="C525" s="31"/>
      <c r="D525" s="31"/>
      <c r="E525" s="32"/>
      <c r="F525" s="36"/>
      <c r="G525" s="37">
        <f>G526+G528+G530+G534+G536+G538+G540+G542+G544+G549+G551+G553+G557+G532</f>
        <v>140487.9</v>
      </c>
      <c r="H525" s="37">
        <f t="shared" ref="H525:L525" si="15">H526+H528+H530+H534+H536+H538+H540+H542+H544+H549+H551+H553+H557+H532</f>
        <v>129480.09999999999</v>
      </c>
      <c r="I525" s="37">
        <f t="shared" si="15"/>
        <v>15030.2</v>
      </c>
      <c r="J525" s="37">
        <f t="shared" si="15"/>
        <v>108</v>
      </c>
      <c r="K525" s="37">
        <f t="shared" si="15"/>
        <v>108</v>
      </c>
      <c r="L525" s="37">
        <f t="shared" si="15"/>
        <v>108</v>
      </c>
    </row>
    <row r="526" spans="1:13" ht="31.5" x14ac:dyDescent="0.25">
      <c r="A526" s="8" t="s">
        <v>491</v>
      </c>
      <c r="B526" s="9" t="s">
        <v>0</v>
      </c>
      <c r="C526" s="10" t="s">
        <v>4</v>
      </c>
      <c r="D526" s="11" t="s">
        <v>12</v>
      </c>
      <c r="E526" s="12" t="s">
        <v>503</v>
      </c>
      <c r="F526" s="13" t="s">
        <v>0</v>
      </c>
      <c r="G526" s="14">
        <v>200</v>
      </c>
      <c r="H526" s="14">
        <v>200</v>
      </c>
      <c r="I526" s="14">
        <v>0</v>
      </c>
      <c r="J526" s="15">
        <v>0</v>
      </c>
      <c r="K526" s="15">
        <v>0</v>
      </c>
      <c r="L526" s="16">
        <v>0</v>
      </c>
      <c r="M526" s="19"/>
    </row>
    <row r="527" spans="1:13" ht="315" x14ac:dyDescent="0.25">
      <c r="A527" s="8" t="s">
        <v>504</v>
      </c>
      <c r="B527" s="9" t="s">
        <v>505</v>
      </c>
      <c r="C527" s="10" t="s">
        <v>4</v>
      </c>
      <c r="D527" s="11" t="s">
        <v>12</v>
      </c>
      <c r="E527" s="12" t="s">
        <v>503</v>
      </c>
      <c r="F527" s="13">
        <v>310</v>
      </c>
      <c r="G527" s="14">
        <v>200</v>
      </c>
      <c r="H527" s="14">
        <v>200</v>
      </c>
      <c r="I527" s="14">
        <v>0</v>
      </c>
      <c r="J527" s="15">
        <v>0</v>
      </c>
      <c r="K527" s="15">
        <v>0</v>
      </c>
      <c r="L527" s="16">
        <v>0</v>
      </c>
      <c r="M527" s="19"/>
    </row>
    <row r="528" spans="1:13" ht="31.5" x14ac:dyDescent="0.25">
      <c r="A528" s="8" t="s">
        <v>491</v>
      </c>
      <c r="B528" s="9" t="s">
        <v>0</v>
      </c>
      <c r="C528" s="10" t="s">
        <v>4</v>
      </c>
      <c r="D528" s="11" t="s">
        <v>12</v>
      </c>
      <c r="E528" s="12" t="s">
        <v>500</v>
      </c>
      <c r="F528" s="13" t="s">
        <v>0</v>
      </c>
      <c r="G528" s="14">
        <v>190</v>
      </c>
      <c r="H528" s="14">
        <v>190</v>
      </c>
      <c r="I528" s="14">
        <v>10</v>
      </c>
      <c r="J528" s="15">
        <v>0</v>
      </c>
      <c r="K528" s="15">
        <v>0</v>
      </c>
      <c r="L528" s="16">
        <v>0</v>
      </c>
      <c r="M528" s="19"/>
    </row>
    <row r="529" spans="1:13" ht="409.5" x14ac:dyDescent="0.25">
      <c r="A529" s="8" t="s">
        <v>501</v>
      </c>
      <c r="B529" s="9" t="s">
        <v>502</v>
      </c>
      <c r="C529" s="10" t="s">
        <v>4</v>
      </c>
      <c r="D529" s="11" t="s">
        <v>12</v>
      </c>
      <c r="E529" s="12" t="s">
        <v>500</v>
      </c>
      <c r="F529" s="13">
        <v>310</v>
      </c>
      <c r="G529" s="14">
        <v>190</v>
      </c>
      <c r="H529" s="14">
        <v>190</v>
      </c>
      <c r="I529" s="14">
        <v>10</v>
      </c>
      <c r="J529" s="15">
        <v>0</v>
      </c>
      <c r="K529" s="15">
        <v>0</v>
      </c>
      <c r="L529" s="16">
        <v>0</v>
      </c>
      <c r="M529" s="19"/>
    </row>
    <row r="530" spans="1:13" ht="31.5" x14ac:dyDescent="0.25">
      <c r="A530" s="8" t="s">
        <v>491</v>
      </c>
      <c r="B530" s="9" t="s">
        <v>0</v>
      </c>
      <c r="C530" s="10" t="s">
        <v>4</v>
      </c>
      <c r="D530" s="11" t="s">
        <v>12</v>
      </c>
      <c r="E530" s="12" t="s">
        <v>498</v>
      </c>
      <c r="F530" s="13" t="s">
        <v>0</v>
      </c>
      <c r="G530" s="14">
        <v>4750</v>
      </c>
      <c r="H530" s="14">
        <v>4700</v>
      </c>
      <c r="I530" s="14">
        <v>0</v>
      </c>
      <c r="J530" s="15">
        <v>0</v>
      </c>
      <c r="K530" s="15">
        <v>0</v>
      </c>
      <c r="L530" s="16">
        <v>0</v>
      </c>
      <c r="M530" s="19"/>
    </row>
    <row r="531" spans="1:13" ht="409.5" x14ac:dyDescent="0.25">
      <c r="A531" s="8" t="s">
        <v>499</v>
      </c>
      <c r="B531" s="9" t="s">
        <v>497</v>
      </c>
      <c r="C531" s="10" t="s">
        <v>4</v>
      </c>
      <c r="D531" s="11" t="s">
        <v>12</v>
      </c>
      <c r="E531" s="12" t="s">
        <v>498</v>
      </c>
      <c r="F531" s="13">
        <v>310</v>
      </c>
      <c r="G531" s="14">
        <v>4750</v>
      </c>
      <c r="H531" s="14">
        <v>4700</v>
      </c>
      <c r="I531" s="14">
        <v>0</v>
      </c>
      <c r="J531" s="15">
        <v>0</v>
      </c>
      <c r="K531" s="15">
        <v>0</v>
      </c>
      <c r="L531" s="16">
        <v>0</v>
      </c>
      <c r="M531" s="19"/>
    </row>
    <row r="532" spans="1:13" ht="31.5" x14ac:dyDescent="0.25">
      <c r="A532" s="8" t="s">
        <v>491</v>
      </c>
      <c r="B532" s="9" t="s">
        <v>0</v>
      </c>
      <c r="C532" s="10" t="s">
        <v>4</v>
      </c>
      <c r="D532" s="11" t="s">
        <v>12</v>
      </c>
      <c r="E532" s="12" t="s">
        <v>495</v>
      </c>
      <c r="F532" s="13" t="s">
        <v>0</v>
      </c>
      <c r="G532" s="14">
        <v>1450</v>
      </c>
      <c r="H532" s="14">
        <v>1450</v>
      </c>
      <c r="I532" s="14">
        <v>200</v>
      </c>
      <c r="J532" s="15">
        <v>0</v>
      </c>
      <c r="K532" s="15">
        <v>0</v>
      </c>
      <c r="L532" s="16">
        <v>0</v>
      </c>
      <c r="M532" s="19"/>
    </row>
    <row r="533" spans="1:13" ht="409.5" x14ac:dyDescent="0.25">
      <c r="A533" s="8" t="s">
        <v>496</v>
      </c>
      <c r="B533" s="9" t="s">
        <v>497</v>
      </c>
      <c r="C533" s="10" t="s">
        <v>4</v>
      </c>
      <c r="D533" s="11" t="s">
        <v>12</v>
      </c>
      <c r="E533" s="12" t="s">
        <v>495</v>
      </c>
      <c r="F533" s="13">
        <v>310</v>
      </c>
      <c r="G533" s="14">
        <v>1450</v>
      </c>
      <c r="H533" s="14">
        <v>1450</v>
      </c>
      <c r="I533" s="14">
        <v>200</v>
      </c>
      <c r="J533" s="15">
        <v>0</v>
      </c>
      <c r="K533" s="15">
        <v>0</v>
      </c>
      <c r="L533" s="16">
        <v>0</v>
      </c>
      <c r="M533" s="19"/>
    </row>
    <row r="534" spans="1:13" ht="31.5" x14ac:dyDescent="0.25">
      <c r="A534" s="8" t="s">
        <v>491</v>
      </c>
      <c r="B534" s="9" t="s">
        <v>0</v>
      </c>
      <c r="C534" s="10" t="s">
        <v>4</v>
      </c>
      <c r="D534" s="11" t="s">
        <v>12</v>
      </c>
      <c r="E534" s="12" t="s">
        <v>492</v>
      </c>
      <c r="F534" s="13" t="s">
        <v>0</v>
      </c>
      <c r="G534" s="14">
        <v>50</v>
      </c>
      <c r="H534" s="14">
        <v>50</v>
      </c>
      <c r="I534" s="14">
        <v>150</v>
      </c>
      <c r="J534" s="15">
        <v>0</v>
      </c>
      <c r="K534" s="15">
        <v>0</v>
      </c>
      <c r="L534" s="16">
        <v>0</v>
      </c>
      <c r="M534" s="19"/>
    </row>
    <row r="535" spans="1:13" ht="157.5" x14ac:dyDescent="0.25">
      <c r="A535" s="8" t="s">
        <v>493</v>
      </c>
      <c r="B535" s="9" t="s">
        <v>494</v>
      </c>
      <c r="C535" s="10" t="s">
        <v>4</v>
      </c>
      <c r="D535" s="11" t="s">
        <v>12</v>
      </c>
      <c r="E535" s="12" t="s">
        <v>492</v>
      </c>
      <c r="F535" s="13">
        <v>310</v>
      </c>
      <c r="G535" s="14">
        <v>50</v>
      </c>
      <c r="H535" s="14">
        <v>50</v>
      </c>
      <c r="I535" s="14">
        <v>150</v>
      </c>
      <c r="J535" s="15">
        <v>0</v>
      </c>
      <c r="K535" s="15">
        <v>0</v>
      </c>
      <c r="L535" s="16">
        <v>0</v>
      </c>
      <c r="M535" s="19"/>
    </row>
    <row r="536" spans="1:13" ht="31.5" x14ac:dyDescent="0.25">
      <c r="A536" s="8" t="s">
        <v>491</v>
      </c>
      <c r="B536" s="9" t="s">
        <v>0</v>
      </c>
      <c r="C536" s="10" t="s">
        <v>4</v>
      </c>
      <c r="D536" s="11" t="s">
        <v>12</v>
      </c>
      <c r="E536" s="12" t="s">
        <v>488</v>
      </c>
      <c r="F536" s="13" t="s">
        <v>0</v>
      </c>
      <c r="G536" s="14">
        <v>12831.5</v>
      </c>
      <c r="H536" s="14">
        <v>3360.7</v>
      </c>
      <c r="I536" s="14">
        <v>9570.2000000000007</v>
      </c>
      <c r="J536" s="15">
        <v>0</v>
      </c>
      <c r="K536" s="15">
        <v>0</v>
      </c>
      <c r="L536" s="16">
        <v>0</v>
      </c>
      <c r="M536" s="19"/>
    </row>
    <row r="537" spans="1:13" ht="299.25" x14ac:dyDescent="0.25">
      <c r="A537" s="8" t="s">
        <v>489</v>
      </c>
      <c r="B537" s="9" t="s">
        <v>490</v>
      </c>
      <c r="C537" s="10" t="s">
        <v>4</v>
      </c>
      <c r="D537" s="11" t="s">
        <v>12</v>
      </c>
      <c r="E537" s="12" t="s">
        <v>488</v>
      </c>
      <c r="F537" s="13">
        <v>310</v>
      </c>
      <c r="G537" s="14">
        <v>12831.5</v>
      </c>
      <c r="H537" s="14">
        <v>3360.7</v>
      </c>
      <c r="I537" s="14">
        <v>9570.2000000000007</v>
      </c>
      <c r="J537" s="15">
        <v>0</v>
      </c>
      <c r="K537" s="15">
        <v>0</v>
      </c>
      <c r="L537" s="16">
        <v>0</v>
      </c>
      <c r="M537" s="19"/>
    </row>
    <row r="538" spans="1:13" x14ac:dyDescent="0.25">
      <c r="A538" s="8" t="s">
        <v>487</v>
      </c>
      <c r="B538" s="9" t="s">
        <v>0</v>
      </c>
      <c r="C538" s="10" t="s">
        <v>4</v>
      </c>
      <c r="D538" s="11" t="s">
        <v>12</v>
      </c>
      <c r="E538" s="12" t="s">
        <v>485</v>
      </c>
      <c r="F538" s="13" t="s">
        <v>0</v>
      </c>
      <c r="G538" s="14">
        <v>0</v>
      </c>
      <c r="H538" s="14">
        <v>0</v>
      </c>
      <c r="I538" s="14">
        <v>1000</v>
      </c>
      <c r="J538" s="15">
        <v>0</v>
      </c>
      <c r="K538" s="15">
        <v>0</v>
      </c>
      <c r="L538" s="16">
        <v>0</v>
      </c>
      <c r="M538" s="19"/>
    </row>
    <row r="539" spans="1:13" ht="78.75" x14ac:dyDescent="0.25">
      <c r="A539" s="8" t="s">
        <v>486</v>
      </c>
      <c r="B539" s="9" t="s">
        <v>484</v>
      </c>
      <c r="C539" s="10" t="s">
        <v>4</v>
      </c>
      <c r="D539" s="11" t="s">
        <v>12</v>
      </c>
      <c r="E539" s="12" t="s">
        <v>485</v>
      </c>
      <c r="F539" s="13">
        <v>310</v>
      </c>
      <c r="G539" s="14">
        <v>0</v>
      </c>
      <c r="H539" s="14">
        <v>0</v>
      </c>
      <c r="I539" s="14">
        <v>1000</v>
      </c>
      <c r="J539" s="15">
        <v>0</v>
      </c>
      <c r="K539" s="15">
        <v>0</v>
      </c>
      <c r="L539" s="16">
        <v>0</v>
      </c>
      <c r="M539" s="19"/>
    </row>
    <row r="540" spans="1:13" x14ac:dyDescent="0.25">
      <c r="A540" s="8" t="s">
        <v>478</v>
      </c>
      <c r="B540" s="9" t="s">
        <v>0</v>
      </c>
      <c r="C540" s="10" t="s">
        <v>4</v>
      </c>
      <c r="D540" s="11" t="s">
        <v>12</v>
      </c>
      <c r="E540" s="12" t="s">
        <v>482</v>
      </c>
      <c r="F540" s="13" t="s">
        <v>0</v>
      </c>
      <c r="G540" s="14">
        <v>0</v>
      </c>
      <c r="H540" s="14">
        <v>0</v>
      </c>
      <c r="I540" s="14">
        <v>1000</v>
      </c>
      <c r="J540" s="15">
        <v>0</v>
      </c>
      <c r="K540" s="15">
        <v>0</v>
      </c>
      <c r="L540" s="16">
        <v>0</v>
      </c>
      <c r="M540" s="19"/>
    </row>
    <row r="541" spans="1:13" ht="94.5" x14ac:dyDescent="0.25">
      <c r="A541" s="8" t="s">
        <v>483</v>
      </c>
      <c r="B541" s="9" t="s">
        <v>484</v>
      </c>
      <c r="C541" s="10" t="s">
        <v>4</v>
      </c>
      <c r="D541" s="11" t="s">
        <v>12</v>
      </c>
      <c r="E541" s="12" t="s">
        <v>482</v>
      </c>
      <c r="F541" s="13">
        <v>310</v>
      </c>
      <c r="G541" s="14">
        <v>0</v>
      </c>
      <c r="H541" s="14">
        <v>0</v>
      </c>
      <c r="I541" s="14">
        <v>1000</v>
      </c>
      <c r="J541" s="15">
        <v>0</v>
      </c>
      <c r="K541" s="15">
        <v>0</v>
      </c>
      <c r="L541" s="16">
        <v>0</v>
      </c>
      <c r="M541" s="19"/>
    </row>
    <row r="542" spans="1:13" x14ac:dyDescent="0.25">
      <c r="A542" s="8" t="s">
        <v>478</v>
      </c>
      <c r="B542" s="9" t="s">
        <v>0</v>
      </c>
      <c r="C542" s="10" t="s">
        <v>4</v>
      </c>
      <c r="D542" s="11" t="s">
        <v>12</v>
      </c>
      <c r="E542" s="12" t="s">
        <v>479</v>
      </c>
      <c r="F542" s="13" t="s">
        <v>0</v>
      </c>
      <c r="G542" s="14">
        <v>0</v>
      </c>
      <c r="H542" s="14">
        <v>0</v>
      </c>
      <c r="I542" s="14">
        <v>3000</v>
      </c>
      <c r="J542" s="15">
        <v>0</v>
      </c>
      <c r="K542" s="15">
        <v>0</v>
      </c>
      <c r="L542" s="16">
        <v>0</v>
      </c>
      <c r="M542" s="19"/>
    </row>
    <row r="543" spans="1:13" ht="78.75" x14ac:dyDescent="0.25">
      <c r="A543" s="8" t="s">
        <v>480</v>
      </c>
      <c r="B543" s="9" t="s">
        <v>481</v>
      </c>
      <c r="C543" s="10" t="s">
        <v>4</v>
      </c>
      <c r="D543" s="11" t="s">
        <v>12</v>
      </c>
      <c r="E543" s="12" t="s">
        <v>479</v>
      </c>
      <c r="F543" s="13">
        <v>310</v>
      </c>
      <c r="G543" s="14">
        <v>0</v>
      </c>
      <c r="H543" s="14">
        <v>0</v>
      </c>
      <c r="I543" s="14">
        <v>3000</v>
      </c>
      <c r="J543" s="15">
        <v>0</v>
      </c>
      <c r="K543" s="15">
        <v>0</v>
      </c>
      <c r="L543" s="16">
        <v>0</v>
      </c>
      <c r="M543" s="19"/>
    </row>
    <row r="544" spans="1:13" x14ac:dyDescent="0.25">
      <c r="A544" s="8" t="s">
        <v>478</v>
      </c>
      <c r="B544" s="9" t="s">
        <v>0</v>
      </c>
      <c r="C544" s="10" t="s">
        <v>4</v>
      </c>
      <c r="D544" s="11" t="s">
        <v>12</v>
      </c>
      <c r="E544" s="12" t="s">
        <v>473</v>
      </c>
      <c r="F544" s="13" t="s">
        <v>0</v>
      </c>
      <c r="G544" s="14">
        <v>16240</v>
      </c>
      <c r="H544" s="14">
        <v>14900</v>
      </c>
      <c r="I544" s="14">
        <v>0</v>
      </c>
      <c r="J544" s="15">
        <v>0</v>
      </c>
      <c r="K544" s="15">
        <v>0</v>
      </c>
      <c r="L544" s="16">
        <v>0</v>
      </c>
      <c r="M544" s="19"/>
    </row>
    <row r="545" spans="1:13" ht="94.5" x14ac:dyDescent="0.25">
      <c r="A545" s="8" t="s">
        <v>476</v>
      </c>
      <c r="B545" s="9" t="s">
        <v>477</v>
      </c>
      <c r="C545" s="10" t="s">
        <v>4</v>
      </c>
      <c r="D545" s="11" t="s">
        <v>12</v>
      </c>
      <c r="E545" s="12" t="s">
        <v>473</v>
      </c>
      <c r="F545" s="13">
        <v>240</v>
      </c>
      <c r="G545" s="14">
        <v>15</v>
      </c>
      <c r="H545" s="14">
        <v>0</v>
      </c>
      <c r="I545" s="14">
        <v>0</v>
      </c>
      <c r="J545" s="15">
        <v>0</v>
      </c>
      <c r="K545" s="15">
        <v>0</v>
      </c>
      <c r="L545" s="16">
        <v>0</v>
      </c>
      <c r="M545" s="19"/>
    </row>
    <row r="546" spans="1:13" ht="94.5" x14ac:dyDescent="0.25">
      <c r="A546" s="8" t="s">
        <v>474</v>
      </c>
      <c r="B546" s="9" t="s">
        <v>475</v>
      </c>
      <c r="C546" s="10" t="s">
        <v>4</v>
      </c>
      <c r="D546" s="11" t="s">
        <v>12</v>
      </c>
      <c r="E546" s="12" t="s">
        <v>473</v>
      </c>
      <c r="F546" s="13">
        <v>240</v>
      </c>
      <c r="G546" s="14">
        <v>225</v>
      </c>
      <c r="H546" s="14">
        <v>0</v>
      </c>
      <c r="I546" s="14">
        <v>0</v>
      </c>
      <c r="J546" s="15">
        <v>0</v>
      </c>
      <c r="K546" s="15">
        <v>0</v>
      </c>
      <c r="L546" s="16">
        <v>0</v>
      </c>
      <c r="M546" s="19"/>
    </row>
    <row r="547" spans="1:13" ht="94.5" x14ac:dyDescent="0.25">
      <c r="A547" s="8" t="s">
        <v>476</v>
      </c>
      <c r="B547" s="9" t="s">
        <v>477</v>
      </c>
      <c r="C547" s="10" t="s">
        <v>4</v>
      </c>
      <c r="D547" s="11" t="s">
        <v>12</v>
      </c>
      <c r="E547" s="12" t="s">
        <v>473</v>
      </c>
      <c r="F547" s="13">
        <v>310</v>
      </c>
      <c r="G547" s="14">
        <v>1000</v>
      </c>
      <c r="H547" s="14">
        <v>1000</v>
      </c>
      <c r="I547" s="14">
        <v>0</v>
      </c>
      <c r="J547" s="15">
        <v>0</v>
      </c>
      <c r="K547" s="15">
        <v>0</v>
      </c>
      <c r="L547" s="16">
        <v>0</v>
      </c>
      <c r="M547" s="19"/>
    </row>
    <row r="548" spans="1:13" ht="94.5" x14ac:dyDescent="0.25">
      <c r="A548" s="8" t="s">
        <v>474</v>
      </c>
      <c r="B548" s="9" t="s">
        <v>475</v>
      </c>
      <c r="C548" s="10" t="s">
        <v>4</v>
      </c>
      <c r="D548" s="11" t="s">
        <v>12</v>
      </c>
      <c r="E548" s="12" t="s">
        <v>473</v>
      </c>
      <c r="F548" s="13">
        <v>310</v>
      </c>
      <c r="G548" s="14">
        <v>15000</v>
      </c>
      <c r="H548" s="14">
        <v>13900</v>
      </c>
      <c r="I548" s="14">
        <v>0</v>
      </c>
      <c r="J548" s="15">
        <v>0</v>
      </c>
      <c r="K548" s="15">
        <v>0</v>
      </c>
      <c r="L548" s="16">
        <v>0</v>
      </c>
      <c r="M548" s="19"/>
    </row>
    <row r="549" spans="1:13" ht="31.5" x14ac:dyDescent="0.25">
      <c r="A549" s="8" t="s">
        <v>216</v>
      </c>
      <c r="B549" s="9" t="s">
        <v>0</v>
      </c>
      <c r="C549" s="10" t="s">
        <v>213</v>
      </c>
      <c r="D549" s="11" t="s">
        <v>10</v>
      </c>
      <c r="E549" s="12" t="s">
        <v>212</v>
      </c>
      <c r="F549" s="13" t="s">
        <v>0</v>
      </c>
      <c r="G549" s="14">
        <v>0</v>
      </c>
      <c r="H549" s="14">
        <v>0</v>
      </c>
      <c r="I549" s="14">
        <v>100</v>
      </c>
      <c r="J549" s="15">
        <v>108</v>
      </c>
      <c r="K549" s="15">
        <v>108</v>
      </c>
      <c r="L549" s="16">
        <v>108</v>
      </c>
      <c r="M549" s="19"/>
    </row>
    <row r="550" spans="1:13" ht="78.75" x14ac:dyDescent="0.25">
      <c r="A550" s="8" t="s">
        <v>214</v>
      </c>
      <c r="B550" s="9" t="s">
        <v>215</v>
      </c>
      <c r="C550" s="10" t="s">
        <v>213</v>
      </c>
      <c r="D550" s="11" t="s">
        <v>10</v>
      </c>
      <c r="E550" s="12" t="s">
        <v>212</v>
      </c>
      <c r="F550" s="13">
        <v>240</v>
      </c>
      <c r="G550" s="14">
        <v>0</v>
      </c>
      <c r="H550" s="14">
        <v>0</v>
      </c>
      <c r="I550" s="14">
        <v>100</v>
      </c>
      <c r="J550" s="15">
        <v>108</v>
      </c>
      <c r="K550" s="15">
        <v>108</v>
      </c>
      <c r="L550" s="16">
        <v>108</v>
      </c>
      <c r="M550" s="19"/>
    </row>
    <row r="551" spans="1:13" ht="63" x14ac:dyDescent="0.25">
      <c r="A551" s="8" t="s">
        <v>337</v>
      </c>
      <c r="B551" s="9" t="s">
        <v>0</v>
      </c>
      <c r="C551" s="10" t="s">
        <v>169</v>
      </c>
      <c r="D551" s="11" t="s">
        <v>169</v>
      </c>
      <c r="E551" s="12" t="s">
        <v>336</v>
      </c>
      <c r="F551" s="13" t="s">
        <v>0</v>
      </c>
      <c r="G551" s="14">
        <v>101725.5</v>
      </c>
      <c r="H551" s="14">
        <v>101652.7</v>
      </c>
      <c r="I551" s="14">
        <v>0</v>
      </c>
      <c r="J551" s="15">
        <v>0</v>
      </c>
      <c r="K551" s="15">
        <v>0</v>
      </c>
      <c r="L551" s="16">
        <v>0</v>
      </c>
      <c r="M551" s="19"/>
    </row>
    <row r="552" spans="1:13" ht="63" x14ac:dyDescent="0.25">
      <c r="A552" s="8" t="s">
        <v>337</v>
      </c>
      <c r="B552" s="9" t="s">
        <v>338</v>
      </c>
      <c r="C552" s="10" t="s">
        <v>169</v>
      </c>
      <c r="D552" s="11" t="s">
        <v>169</v>
      </c>
      <c r="E552" s="12" t="s">
        <v>336</v>
      </c>
      <c r="F552" s="13">
        <v>320</v>
      </c>
      <c r="G552" s="14">
        <v>101725.5</v>
      </c>
      <c r="H552" s="14">
        <v>101652.7</v>
      </c>
      <c r="I552" s="14">
        <v>0</v>
      </c>
      <c r="J552" s="15">
        <v>0</v>
      </c>
      <c r="K552" s="15">
        <v>0</v>
      </c>
      <c r="L552" s="16">
        <v>0</v>
      </c>
      <c r="M552" s="19"/>
    </row>
    <row r="553" spans="1:13" ht="31.5" x14ac:dyDescent="0.25">
      <c r="A553" s="8" t="s">
        <v>61</v>
      </c>
      <c r="B553" s="9" t="s">
        <v>0</v>
      </c>
      <c r="C553" s="10" t="s">
        <v>4</v>
      </c>
      <c r="D553" s="11" t="s">
        <v>12</v>
      </c>
      <c r="E553" s="12" t="s">
        <v>59</v>
      </c>
      <c r="F553" s="13" t="s">
        <v>0</v>
      </c>
      <c r="G553" s="14">
        <v>1610</v>
      </c>
      <c r="H553" s="14">
        <v>1535.9</v>
      </c>
      <c r="I553" s="14">
        <v>0</v>
      </c>
      <c r="J553" s="15">
        <v>0</v>
      </c>
      <c r="K553" s="15">
        <v>0</v>
      </c>
      <c r="L553" s="16">
        <v>0</v>
      </c>
      <c r="M553" s="19"/>
    </row>
    <row r="554" spans="1:13" ht="267.75" x14ac:dyDescent="0.25">
      <c r="A554" s="8" t="s">
        <v>60</v>
      </c>
      <c r="B554" s="9" t="s">
        <v>57</v>
      </c>
      <c r="C554" s="10" t="s">
        <v>4</v>
      </c>
      <c r="D554" s="11" t="s">
        <v>12</v>
      </c>
      <c r="E554" s="12" t="s">
        <v>59</v>
      </c>
      <c r="F554" s="13">
        <v>310</v>
      </c>
      <c r="G554" s="14">
        <v>652.6</v>
      </c>
      <c r="H554" s="14">
        <v>594.1</v>
      </c>
      <c r="I554" s="14">
        <v>0</v>
      </c>
      <c r="J554" s="15">
        <v>0</v>
      </c>
      <c r="K554" s="15">
        <v>0</v>
      </c>
      <c r="L554" s="16">
        <v>0</v>
      </c>
      <c r="M554" s="19"/>
    </row>
    <row r="555" spans="1:13" ht="267.75" x14ac:dyDescent="0.25">
      <c r="A555" s="8" t="s">
        <v>60</v>
      </c>
      <c r="B555" s="9" t="s">
        <v>57</v>
      </c>
      <c r="C555" s="10" t="s">
        <v>4</v>
      </c>
      <c r="D555" s="11" t="s">
        <v>12</v>
      </c>
      <c r="E555" s="12" t="s">
        <v>59</v>
      </c>
      <c r="F555" s="13">
        <v>320</v>
      </c>
      <c r="G555" s="14">
        <v>767.4</v>
      </c>
      <c r="H555" s="14">
        <v>758.7</v>
      </c>
      <c r="I555" s="14">
        <v>0</v>
      </c>
      <c r="J555" s="15">
        <v>0</v>
      </c>
      <c r="K555" s="15">
        <v>0</v>
      </c>
      <c r="L555" s="16">
        <v>0</v>
      </c>
      <c r="M555" s="19"/>
    </row>
    <row r="556" spans="1:13" ht="267.75" x14ac:dyDescent="0.25">
      <c r="A556" s="8" t="s">
        <v>60</v>
      </c>
      <c r="B556" s="9" t="s">
        <v>57</v>
      </c>
      <c r="C556" s="10" t="s">
        <v>4</v>
      </c>
      <c r="D556" s="11" t="s">
        <v>12</v>
      </c>
      <c r="E556" s="12" t="s">
        <v>59</v>
      </c>
      <c r="F556" s="13">
        <v>810</v>
      </c>
      <c r="G556" s="14">
        <v>190</v>
      </c>
      <c r="H556" s="14">
        <v>183.1</v>
      </c>
      <c r="I556" s="14">
        <v>0</v>
      </c>
      <c r="J556" s="15">
        <v>0</v>
      </c>
      <c r="K556" s="15">
        <v>0</v>
      </c>
      <c r="L556" s="16">
        <v>0</v>
      </c>
      <c r="M556" s="19"/>
    </row>
    <row r="557" spans="1:13" ht="47.25" x14ac:dyDescent="0.25">
      <c r="A557" s="8" t="s">
        <v>58</v>
      </c>
      <c r="B557" s="9" t="s">
        <v>0</v>
      </c>
      <c r="C557" s="10" t="s">
        <v>4</v>
      </c>
      <c r="D557" s="11" t="s">
        <v>12</v>
      </c>
      <c r="E557" s="12" t="s">
        <v>55</v>
      </c>
      <c r="F557" s="13" t="s">
        <v>0</v>
      </c>
      <c r="G557" s="14">
        <v>1440.9</v>
      </c>
      <c r="H557" s="14">
        <v>1440.8</v>
      </c>
      <c r="I557" s="14">
        <v>0</v>
      </c>
      <c r="J557" s="15">
        <v>0</v>
      </c>
      <c r="K557" s="15">
        <v>0</v>
      </c>
      <c r="L557" s="16">
        <v>0</v>
      </c>
      <c r="M557" s="19"/>
    </row>
    <row r="558" spans="1:13" ht="267.75" x14ac:dyDescent="0.25">
      <c r="A558" s="8" t="s">
        <v>56</v>
      </c>
      <c r="B558" s="9" t="s">
        <v>57</v>
      </c>
      <c r="C558" s="10" t="s">
        <v>4</v>
      </c>
      <c r="D558" s="11" t="s">
        <v>12</v>
      </c>
      <c r="E558" s="12" t="s">
        <v>55</v>
      </c>
      <c r="F558" s="13">
        <v>310</v>
      </c>
      <c r="G558" s="14">
        <v>6.6</v>
      </c>
      <c r="H558" s="14">
        <v>6.5</v>
      </c>
      <c r="I558" s="14">
        <v>0</v>
      </c>
      <c r="J558" s="15">
        <v>0</v>
      </c>
      <c r="K558" s="15">
        <v>0</v>
      </c>
      <c r="L558" s="16">
        <v>0</v>
      </c>
      <c r="M558" s="19"/>
    </row>
    <row r="559" spans="1:13" ht="267.75" x14ac:dyDescent="0.25">
      <c r="A559" s="8" t="s">
        <v>56</v>
      </c>
      <c r="B559" s="9" t="s">
        <v>57</v>
      </c>
      <c r="C559" s="10" t="s">
        <v>4</v>
      </c>
      <c r="D559" s="11" t="s">
        <v>12</v>
      </c>
      <c r="E559" s="12" t="s">
        <v>55</v>
      </c>
      <c r="F559" s="13">
        <v>320</v>
      </c>
      <c r="G559" s="14">
        <v>770.8</v>
      </c>
      <c r="H559" s="14">
        <v>770.8</v>
      </c>
      <c r="I559" s="14">
        <v>0</v>
      </c>
      <c r="J559" s="15">
        <v>0</v>
      </c>
      <c r="K559" s="15">
        <v>0</v>
      </c>
      <c r="L559" s="16">
        <v>0</v>
      </c>
      <c r="M559" s="19"/>
    </row>
    <row r="560" spans="1:13" ht="267.75" x14ac:dyDescent="0.25">
      <c r="A560" s="8" t="s">
        <v>56</v>
      </c>
      <c r="B560" s="9" t="s">
        <v>57</v>
      </c>
      <c r="C560" s="10" t="s">
        <v>4</v>
      </c>
      <c r="D560" s="11" t="s">
        <v>12</v>
      </c>
      <c r="E560" s="12" t="s">
        <v>55</v>
      </c>
      <c r="F560" s="13">
        <v>810</v>
      </c>
      <c r="G560" s="14">
        <v>663.5</v>
      </c>
      <c r="H560" s="14">
        <v>663.5</v>
      </c>
      <c r="I560" s="14">
        <v>0</v>
      </c>
      <c r="J560" s="15">
        <v>0</v>
      </c>
      <c r="K560" s="15">
        <v>0</v>
      </c>
      <c r="L560" s="16">
        <v>0</v>
      </c>
      <c r="M560" s="19"/>
    </row>
    <row r="561" spans="1:13" ht="16.5" thickBot="1" x14ac:dyDescent="0.3">
      <c r="A561" s="38" t="s">
        <v>561</v>
      </c>
      <c r="B561" s="38"/>
      <c r="C561" s="38"/>
      <c r="D561" s="38"/>
      <c r="E561" s="38"/>
      <c r="F561" s="38"/>
      <c r="G561" s="39">
        <f t="shared" ref="G561:L561" si="16">G11+G334+G367+G426+G429+G488+G514+G517+G522+G525</f>
        <v>43233866.299999997</v>
      </c>
      <c r="H561" s="39">
        <f t="shared" si="16"/>
        <v>42961404.900000006</v>
      </c>
      <c r="I561" s="39">
        <f t="shared" si="16"/>
        <v>45777618.700000003</v>
      </c>
      <c r="J561" s="39">
        <f t="shared" si="16"/>
        <v>65192170.699999996</v>
      </c>
      <c r="K561" s="39">
        <f t="shared" si="16"/>
        <v>57647034.399999999</v>
      </c>
      <c r="L561" s="30">
        <f t="shared" si="16"/>
        <v>56831882.399999999</v>
      </c>
      <c r="M561" s="18"/>
    </row>
    <row r="562" spans="1:13" x14ac:dyDescent="0.25">
      <c r="A562" s="3"/>
      <c r="B562" s="3"/>
      <c r="C562" s="3"/>
      <c r="D562" s="3"/>
      <c r="E562" s="3"/>
      <c r="F562" s="3"/>
      <c r="G562" s="4"/>
      <c r="H562" s="4"/>
      <c r="I562" s="4"/>
      <c r="J562" s="4"/>
      <c r="K562" s="4"/>
      <c r="L562" s="4"/>
      <c r="M562" s="18"/>
    </row>
    <row r="563" spans="1:13" x14ac:dyDescent="0.25">
      <c r="A563" s="3"/>
      <c r="B563" s="3"/>
      <c r="C563" s="3"/>
      <c r="D563" s="3"/>
      <c r="E563" s="3"/>
      <c r="F563" s="3"/>
      <c r="G563" s="4"/>
      <c r="H563" s="4"/>
      <c r="I563" s="4"/>
      <c r="J563" s="4"/>
      <c r="K563" s="4"/>
      <c r="L563" s="4"/>
      <c r="M563" s="18"/>
    </row>
    <row r="564" spans="1:13" x14ac:dyDescent="0.25">
      <c r="A564" s="1"/>
      <c r="B564" s="1"/>
      <c r="C564" s="1"/>
      <c r="D564" s="1"/>
      <c r="E564" s="1"/>
      <c r="F564" s="1"/>
      <c r="G564" s="2"/>
      <c r="H564" s="2"/>
      <c r="I564" s="2"/>
      <c r="J564" s="2"/>
      <c r="K564" s="2"/>
      <c r="L564" s="2"/>
      <c r="M564" s="18"/>
    </row>
    <row r="565" spans="1:13" ht="21" x14ac:dyDescent="0.35">
      <c r="A565" s="56" t="s">
        <v>569</v>
      </c>
      <c r="B565" s="57"/>
      <c r="C565" s="57"/>
      <c r="D565" s="57"/>
      <c r="E565" s="57"/>
      <c r="F565" s="57"/>
      <c r="G565" s="57"/>
      <c r="H565" s="57"/>
      <c r="I565" s="58"/>
      <c r="J565" s="59"/>
      <c r="K565" s="59"/>
      <c r="L565" s="61" t="s">
        <v>570</v>
      </c>
      <c r="M565" s="60"/>
    </row>
    <row r="566" spans="1:13" x14ac:dyDescent="0.25">
      <c r="A566" s="1"/>
      <c r="B566" s="1"/>
      <c r="C566" s="1"/>
      <c r="D566" s="1"/>
      <c r="E566" s="1"/>
      <c r="F566" s="1"/>
      <c r="G566" s="2"/>
      <c r="H566" s="2"/>
      <c r="I566" s="2"/>
      <c r="J566" s="2"/>
      <c r="K566" s="2"/>
      <c r="L566" s="2"/>
      <c r="M566" s="18"/>
    </row>
    <row r="567" spans="1:13" x14ac:dyDescent="0.25">
      <c r="A567" s="1"/>
      <c r="B567" s="1"/>
      <c r="C567" s="1"/>
      <c r="D567" s="1"/>
      <c r="E567" s="1"/>
      <c r="F567" s="1"/>
      <c r="G567" s="2"/>
      <c r="H567" s="2"/>
      <c r="I567" s="2"/>
      <c r="J567" s="2"/>
      <c r="K567" s="2"/>
      <c r="L567" s="2"/>
      <c r="M567" s="18"/>
    </row>
    <row r="568" spans="1:13" x14ac:dyDescent="0.25">
      <c r="A568" s="1"/>
      <c r="B568" s="1"/>
      <c r="C568" s="1"/>
      <c r="D568" s="1"/>
      <c r="E568" s="1"/>
      <c r="F568" s="1"/>
      <c r="G568" s="2"/>
      <c r="H568" s="2"/>
      <c r="I568" s="2"/>
      <c r="J568" s="2"/>
      <c r="K568" s="2"/>
      <c r="L568" s="2"/>
      <c r="M568" s="18"/>
    </row>
    <row r="569" spans="1:13" x14ac:dyDescent="0.25">
      <c r="A569" s="3"/>
      <c r="B569" s="3"/>
      <c r="C569" s="3"/>
      <c r="D569" s="3"/>
      <c r="E569" s="3"/>
      <c r="F569" s="3"/>
      <c r="G569" s="4"/>
      <c r="H569" s="4"/>
      <c r="I569" s="4"/>
      <c r="J569" s="4"/>
      <c r="K569" s="4"/>
      <c r="L569" s="4"/>
      <c r="M569" s="18"/>
    </row>
    <row r="570" spans="1:13" x14ac:dyDescent="0.25">
      <c r="A570" s="3"/>
      <c r="B570" s="3"/>
      <c r="C570" s="3"/>
      <c r="D570" s="3"/>
      <c r="E570" s="3"/>
      <c r="F570" s="3"/>
      <c r="G570" s="4"/>
      <c r="H570" s="4"/>
      <c r="I570" s="4"/>
      <c r="J570" s="4"/>
      <c r="K570" s="4"/>
      <c r="L570" s="4"/>
      <c r="M570" s="18"/>
    </row>
    <row r="572" spans="1:13" x14ac:dyDescent="0.25">
      <c r="G572" s="40"/>
      <c r="H572" s="40"/>
      <c r="I572" s="40"/>
      <c r="J572" s="40"/>
      <c r="K572" s="40"/>
      <c r="L572" s="40"/>
    </row>
    <row r="574" spans="1:13" x14ac:dyDescent="0.25">
      <c r="G574" s="40"/>
      <c r="H574" s="40"/>
      <c r="I574" s="40"/>
      <c r="J574" s="40"/>
      <c r="K574" s="40"/>
      <c r="L574" s="40"/>
    </row>
  </sheetData>
  <autoFilter ref="A10:L561">
    <sortState ref="A11:L614">
      <sortCondition ref="E8:E614"/>
    </sortState>
  </autoFilter>
  <mergeCells count="32">
    <mergeCell ref="A514:B514"/>
    <mergeCell ref="A517:B517"/>
    <mergeCell ref="A522:B522"/>
    <mergeCell ref="A525:B525"/>
    <mergeCell ref="G7:L7"/>
    <mergeCell ref="G8:H8"/>
    <mergeCell ref="I8:I9"/>
    <mergeCell ref="J8:J9"/>
    <mergeCell ref="K8:K9"/>
    <mergeCell ref="L8:L9"/>
    <mergeCell ref="B7:B9"/>
    <mergeCell ref="A7:A9"/>
    <mergeCell ref="C8:C9"/>
    <mergeCell ref="D8:D9"/>
    <mergeCell ref="E8:E9"/>
    <mergeCell ref="F8:F9"/>
    <mergeCell ref="A429:B429"/>
    <mergeCell ref="A426:B426"/>
    <mergeCell ref="A488:B488"/>
    <mergeCell ref="A489:B489"/>
    <mergeCell ref="A503:B503"/>
    <mergeCell ref="A137:B137"/>
    <mergeCell ref="A178:B178"/>
    <mergeCell ref="A321:B321"/>
    <mergeCell ref="A334:B334"/>
    <mergeCell ref="A367:B367"/>
    <mergeCell ref="A1:L1"/>
    <mergeCell ref="A3:L3"/>
    <mergeCell ref="A4:L4"/>
    <mergeCell ref="A5:L5"/>
    <mergeCell ref="A11:B11"/>
    <mergeCell ref="C7:F7"/>
  </mergeCells>
  <pageMargins left="0.74803149606299213" right="0.74803149606299213" top="0.78740157480314965" bottom="0.78740157480314965" header="0.51181102362204722" footer="0.51181102362204722"/>
  <pageSetup paperSize="9" scale="47" fitToHeight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Расх. обязательства (дерево Б_1</vt:lpstr>
      <vt:lpstr>'Расх. обязательства (дерево Б_1'!Область_печати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Дашковский Анатолий Сергеевич</dc:creator>
  <cp:lastModifiedBy>Дашковский Анатолий Сергеевич</cp:lastModifiedBy>
  <cp:lastPrinted>2018-06-21T11:52:18Z</cp:lastPrinted>
  <dcterms:created xsi:type="dcterms:W3CDTF">2018-06-08T06:49:10Z</dcterms:created>
  <dcterms:modified xsi:type="dcterms:W3CDTF">2018-06-21T11:52:25Z</dcterms:modified>
</cp:coreProperties>
</file>